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_課共有\50_他課からの照会等\01_財政課\経営比較分析表\R4(R3決算)\提出\"/>
    </mc:Choice>
  </mc:AlternateContent>
  <workbookProtection workbookAlgorithmName="SHA-512" workbookHashValue="PqdKlPGYcJffJe8XMOXFC4/8zODu5/BJogcunafNehnMu2Zcf4RrH9YIP+3AUHOEIEN27UFWFtpS8JyU7coHkA==" workbookSaltValue="EXdcsgR0MLgyyKzcdC6IBg=="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<sst xmlns="http://schemas.openxmlformats.org/spreadsheetml/2006/main" count="297" uniqueCount="118">
  <si>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</si>
  <si>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</si>
  <si>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</si>
  <si>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</si>
  <si>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</si>
  <si>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</si>
  <si>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</si>
  <si>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</si>
  <si>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</si>
  <si>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</si>
  <si>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</si>
  <si>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</si>
  <si>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</si>
  <si>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</si>
  <si>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</si>
  <si>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</si>
  <si>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</si>
  <si>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</si>
  <si>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</si>
  <si>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</si>
  <si>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</si>
  <si>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</si>
  <si>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</si>
  <si>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</si>
  <si>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</si>
  <si>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</si>
  <si>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</si>
  <si>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</si>
  <si>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</si>
  <si>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</si>
  <si>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</si>
  <si>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</si>
  <si>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</si>
  <si>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</si>
  <si>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</si>
  <si>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</si>
  <si>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</si>
  <si>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</si>
  <si>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</si>
  <si>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</si>
  <si>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</si>
  <si>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</si>
  <si>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</si>
  <si>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</si>
  <si>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</si>
  <si>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</si>
  <si>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</si>
  <si>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</si>
  <si>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</si>
  <si>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</si>
  <si>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</si>
  <si>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</si>
  <si>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</si>
  <si>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</si>
  <si>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</si>
  <si>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</si>
  <si>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</si>
  <si>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</si>
  <si>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</si>
  <si>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</si>
  <si>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</si>
  <si>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</si>
  <si>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</si>
  <si>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</si>
  <si>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</si>
  <si>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</si>
  <si>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</si>
  <si>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</si>
  <si>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</si>
  <si>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</si>
  <si>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</si>
  <si>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</si>
  <si>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</si>
  <si>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</si>
  <si>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</si>
  <si>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</si>
  <si>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</si>
  <si>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</si>
  <si>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</si>
  <si>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</si>
  <si>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</si>
  <si>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</si>
  <si>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</si>
  <si>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</si>
  <si>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</si>
  <si>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</si>
  <si>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</si>
  <si>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</si>
  <si>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</si>
  <si>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</si>
  <si>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</si>
  <si>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</si>
  <si>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</si>
  <si>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</si>
  <si>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</si>
  <si>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</si>
  <si>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</si>
  <si>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</si>
  <si>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</si>
  <si>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</si>
  <si>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</si>
  <si>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</si>
  <si>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</si>
  <si>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</si>
  <si>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</si>
  <si>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</si>
  <si>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</si>
  <si>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</si>
  <si>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</si>
  <si>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</si>
  <si>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</si>
  <si>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</si>
  <si>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</si>
  <si>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</si>
  <si>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</si>
  <si>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①有形固定資産減価償却率が低いのは、令和2年度に地方公営企業法を適用したことによるものが大きく、法適化した際に、過年度の減価償却累計額を計上していないためである。
②管渠老朽化率が上昇したのは、供用開始から50年が経過し、法定耐用年数を経過した管渠が増えたことによるものである。
③管渠改善率については、現状、維持管理上支障となる箇所の修繕程度に留まっているため、低い数値となっているが、今後はストックマネジメント計画に基づき、老朽管渠の計画的かつ効率的な更新に取り組む。</t>
    <rPh sb="1" eb="3">
      <t>ユウケイ</t>
    </rPh>
    <rPh sb="3" eb="5">
      <t>コテイ</t>
    </rPh>
    <rPh sb="5" eb="7">
      <t>シサン</t>
    </rPh>
    <rPh sb="7" eb="9">
      <t>ゲンカ</t>
    </rPh>
    <rPh sb="9" eb="11">
      <t>ショウキャク</t>
    </rPh>
    <rPh sb="11" eb="12">
      <t>リツ</t>
    </rPh>
    <rPh sb="13" eb="14">
      <t>ヒク</t>
    </rPh>
    <rPh sb="48" eb="49">
      <t>ホウ</t>
    </rPh>
    <rPh sb="53" eb="54">
      <t>サイ</t>
    </rPh>
    <rPh sb="56" eb="59">
      <t>カネンド</t>
    </rPh>
    <rPh sb="60" eb="62">
      <t>ゲンカ</t>
    </rPh>
    <rPh sb="62" eb="64">
      <t>ショウキャク</t>
    </rPh>
    <rPh sb="64" eb="67">
      <t>ルイケイガク</t>
    </rPh>
    <rPh sb="68" eb="70">
      <t>ケイジョウ</t>
    </rPh>
    <rPh sb="83" eb="85">
      <t>カンキョ</t>
    </rPh>
    <rPh sb="85" eb="88">
      <t>ロウキュウカ</t>
    </rPh>
    <rPh sb="88" eb="89">
      <t>リツ</t>
    </rPh>
    <rPh sb="90" eb="92">
      <t>ジョウショウ</t>
    </rPh>
    <rPh sb="97" eb="99">
      <t>キョウヨウ</t>
    </rPh>
    <rPh sb="99" eb="101">
      <t>カイシ</t>
    </rPh>
    <rPh sb="105" eb="106">
      <t>トシ</t>
    </rPh>
    <rPh sb="107" eb="109">
      <t>ケイカ</t>
    </rPh>
    <rPh sb="111" eb="113">
      <t>ホウテイ</t>
    </rPh>
    <rPh sb="113" eb="115">
      <t>タイヨウ</t>
    </rPh>
    <rPh sb="115" eb="117">
      <t>ネンスウ</t>
    </rPh>
    <rPh sb="118" eb="120">
      <t>ケイカ</t>
    </rPh>
    <rPh sb="125" eb="126">
      <t>フ</t>
    </rPh>
    <rPh sb="152" eb="154">
      <t>ゲンジョウ</t>
    </rPh>
    <rPh sb="182" eb="183">
      <t>ヒク</t>
    </rPh>
    <rPh sb="184" eb="186">
      <t>スウチ</t>
    </rPh>
    <rPh sb="194" eb="196">
      <t>コンゴ</t>
    </rPh>
    <rPh sb="207" eb="209">
      <t>ケイカク</t>
    </rPh>
    <rPh sb="210" eb="211">
      <t>モト</t>
    </rPh>
    <rPh sb="214" eb="216">
      <t>ロウキュウ</t>
    </rPh>
    <rPh sb="216" eb="218">
      <t>カンキョ</t>
    </rPh>
    <rPh sb="219" eb="222">
      <t>ケイカクテキ</t>
    </rPh>
    <rPh sb="231" eb="232">
      <t>ト</t>
    </rPh>
    <rPh sb="233" eb="234">
      <t>ク</t>
    </rPh>
    <phoneticPr fontId="4"/>
  </si>
  <si>
    <r>
      <t>①経常収支比率は100％を超えており、単年度収支は黒字となっているものの、経常収益には一般会計繰入金が含まれており、収入の確保</t>
    </r>
    <r>
      <rPr>
        <sz val="11"/>
        <rFont val="ＭＳ ゴシック"/>
        <family val="3"/>
        <charset val="128"/>
      </rPr>
      <t>と事業の効率化</t>
    </r>
    <r>
      <rPr>
        <sz val="11"/>
        <color theme="1"/>
        <rFont val="ＭＳ ゴシック"/>
        <family val="3"/>
        <charset val="128"/>
      </rPr>
      <t>を進める必要がある。
③流動比率が類似団体平均を大きく下回っているのは、建設改良費等に充てられた企業債償還金が多く、保有資金が少ないためである。前年度より上昇したのは、面整備の拡大により企業債残高が増加したためである。
④企業債残高対事業規模比率が類似団体平均と比べて高い数値となっているのは、処理区域拡大に向けた</t>
    </r>
    <r>
      <rPr>
        <sz val="11"/>
        <rFont val="ＭＳ ゴシック"/>
        <family val="3"/>
        <charset val="128"/>
      </rPr>
      <t>投資を積極的に行っているためであり、今後も投資と財源のバランスに留意しながら、計画的な事業実施に取り組む。</t>
    </r>
    <r>
      <rPr>
        <sz val="11"/>
        <color theme="1"/>
        <rFont val="ＭＳ ゴシック"/>
        <family val="3"/>
        <charset val="128"/>
      </rPr>
      <t xml:space="preserve">
⑤経費回収率は類似団体平均より低く、100％を下回っている。改善に向けて、汚水処理費のさらなる削減に努めるとともに、下水道使用料改定の必要性について検討を行う。
⑥汚水処理原価は、類似団体と同水準であるが、引き続き、事業の効率化に取り組む。前年度より低くなったのは、有収水量が増えたことによるものである。
⑦施設利用率は、類似団体平均より低いが、今後は処理区域拡大に伴う水洗化人口の増加により、一日平均処理量が増え、処理場の利用率の向上が見込まれる。
⑧水洗化率が類似団体平均より低くなっているのは、近年拡大した処理区域には比較的新しい住宅が多く、現状の合併処理浄化槽からの下水道への転換が進みにくいためである。今後も接続勧奨に取り組み水洗化率の向上に努める。</t>
    </r>
    <rPh sb="1" eb="3">
      <t>ケイジョウ</t>
    </rPh>
    <rPh sb="3" eb="5">
      <t>シュウシ</t>
    </rPh>
    <rPh sb="5" eb="7">
      <t>ヒリツ</t>
    </rPh>
    <rPh sb="13" eb="14">
      <t>コ</t>
    </rPh>
    <rPh sb="19" eb="22">
      <t>タンネンド</t>
    </rPh>
    <rPh sb="22" eb="24">
      <t>シュウシ</t>
    </rPh>
    <rPh sb="25" eb="27">
      <t>クロジ</t>
    </rPh>
    <rPh sb="37" eb="39">
      <t>ケイジョウ</t>
    </rPh>
    <rPh sb="39" eb="41">
      <t>シュウエキ</t>
    </rPh>
    <rPh sb="43" eb="45">
      <t>イッパン</t>
    </rPh>
    <rPh sb="45" eb="47">
      <t>カイケイ</t>
    </rPh>
    <rPh sb="47" eb="49">
      <t>クリイレ</t>
    </rPh>
    <rPh sb="49" eb="50">
      <t>キン</t>
    </rPh>
    <rPh sb="51" eb="52">
      <t>フク</t>
    </rPh>
    <rPh sb="58" eb="60">
      <t>シュウニュウ</t>
    </rPh>
    <rPh sb="61" eb="63">
      <t>カクホ</t>
    </rPh>
    <rPh sb="64" eb="66">
      <t>ジギョウ</t>
    </rPh>
    <rPh sb="67" eb="70">
      <t>コウリツカ</t>
    </rPh>
    <rPh sb="71" eb="72">
      <t>スス</t>
    </rPh>
    <rPh sb="74" eb="76">
      <t>ヒツヨウ</t>
    </rPh>
    <rPh sb="82" eb="84">
      <t>リュウドウ</t>
    </rPh>
    <rPh sb="84" eb="86">
      <t>ヒリツ</t>
    </rPh>
    <rPh sb="87" eb="89">
      <t>ルイジ</t>
    </rPh>
    <rPh sb="89" eb="91">
      <t>ダンタイ</t>
    </rPh>
    <rPh sb="91" eb="93">
      <t>ヘイキン</t>
    </rPh>
    <rPh sb="94" eb="95">
      <t>オオ</t>
    </rPh>
    <rPh sb="97" eb="99">
      <t>シタマワ</t>
    </rPh>
    <rPh sb="106" eb="108">
      <t>ケンセツ</t>
    </rPh>
    <rPh sb="108" eb="110">
      <t>カイリョウ</t>
    </rPh>
    <rPh sb="110" eb="111">
      <t>ヒ</t>
    </rPh>
    <rPh sb="111" eb="112">
      <t>トウ</t>
    </rPh>
    <rPh sb="113" eb="114">
      <t>ア</t>
    </rPh>
    <rPh sb="118" eb="120">
      <t>キギョウ</t>
    </rPh>
    <rPh sb="120" eb="121">
      <t>サイ</t>
    </rPh>
    <rPh sb="121" eb="123">
      <t>ショウカン</t>
    </rPh>
    <rPh sb="123" eb="124">
      <t>キン</t>
    </rPh>
    <rPh sb="142" eb="145">
      <t>ゼンネンド</t>
    </rPh>
    <rPh sb="147" eb="149">
      <t>ジョウショウ</t>
    </rPh>
    <rPh sb="154" eb="155">
      <t>メン</t>
    </rPh>
    <rPh sb="155" eb="157">
      <t>セイビ</t>
    </rPh>
    <rPh sb="158" eb="160">
      <t>カクダイ</t>
    </rPh>
    <rPh sb="166" eb="168">
      <t>ザンダカ</t>
    </rPh>
    <rPh sb="181" eb="183">
      <t>キギョウ</t>
    </rPh>
    <rPh sb="183" eb="184">
      <t>サイ</t>
    </rPh>
    <rPh sb="184" eb="186">
      <t>ザンダカ</t>
    </rPh>
    <rPh sb="186" eb="187">
      <t>タイ</t>
    </rPh>
    <rPh sb="187" eb="189">
      <t>ジギョウ</t>
    </rPh>
    <rPh sb="189" eb="191">
      <t>キボ</t>
    </rPh>
    <rPh sb="191" eb="193">
      <t>ヒリツ</t>
    </rPh>
    <rPh sb="194" eb="196">
      <t>ルイジ</t>
    </rPh>
    <rPh sb="196" eb="198">
      <t>ダンタイ</t>
    </rPh>
    <rPh sb="198" eb="200">
      <t>ヘイキン</t>
    </rPh>
    <rPh sb="201" eb="202">
      <t>クラ</t>
    </rPh>
    <rPh sb="204" eb="205">
      <t>タカ</t>
    </rPh>
    <rPh sb="206" eb="208">
      <t>スウチ</t>
    </rPh>
    <rPh sb="217" eb="219">
      <t>ショリ</t>
    </rPh>
    <rPh sb="219" eb="221">
      <t>クイキ</t>
    </rPh>
    <rPh sb="221" eb="223">
      <t>カクダイ</t>
    </rPh>
    <rPh sb="224" eb="225">
      <t>ム</t>
    </rPh>
    <rPh sb="227" eb="229">
      <t>トウシ</t>
    </rPh>
    <rPh sb="230" eb="233">
      <t>セッキョクテキ</t>
    </rPh>
    <rPh sb="234" eb="235">
      <t>オコナ</t>
    </rPh>
    <rPh sb="245" eb="247">
      <t>コンゴ</t>
    </rPh>
    <rPh sb="248" eb="250">
      <t>トウシ</t>
    </rPh>
    <rPh sb="251" eb="253">
      <t>ザイゲン</t>
    </rPh>
    <rPh sb="259" eb="261">
      <t>リュウイ</t>
    </rPh>
    <rPh sb="266" eb="268">
      <t>ケイカク</t>
    </rPh>
    <rPh sb="268" eb="269">
      <t>テキ</t>
    </rPh>
    <rPh sb="270" eb="272">
      <t>ジギョウ</t>
    </rPh>
    <rPh sb="272" eb="274">
      <t>ジッシ</t>
    </rPh>
    <rPh sb="275" eb="276">
      <t>ト</t>
    </rPh>
    <rPh sb="277" eb="278">
      <t>ク</t>
    </rPh>
    <rPh sb="282" eb="284">
      <t>ケイヒ</t>
    </rPh>
    <rPh sb="284" eb="286">
      <t>カイシュウ</t>
    </rPh>
    <rPh sb="286" eb="287">
      <t>リツ</t>
    </rPh>
    <rPh sb="288" eb="290">
      <t>ルイジ</t>
    </rPh>
    <rPh sb="290" eb="292">
      <t>ダンタイ</t>
    </rPh>
    <rPh sb="292" eb="294">
      <t>ヘイキン</t>
    </rPh>
    <rPh sb="296" eb="297">
      <t>ヒク</t>
    </rPh>
    <rPh sb="304" eb="306">
      <t>シタマワ</t>
    </rPh>
    <rPh sb="311" eb="313">
      <t>カイゼン</t>
    </rPh>
    <rPh sb="314" eb="315">
      <t>ム</t>
    </rPh>
    <rPh sb="318" eb="320">
      <t>オスイ</t>
    </rPh>
    <rPh sb="320" eb="322">
      <t>ショリ</t>
    </rPh>
    <rPh sb="322" eb="323">
      <t>ヒ</t>
    </rPh>
    <rPh sb="328" eb="330">
      <t>サクゲン</t>
    </rPh>
    <rPh sb="331" eb="332">
      <t>ツト</t>
    </rPh>
    <rPh sb="339" eb="342">
      <t>ゲスイドウ</t>
    </rPh>
    <rPh sb="342" eb="345">
      <t>シヨウリョウ</t>
    </rPh>
    <rPh sb="345" eb="347">
      <t>カイテイ</t>
    </rPh>
    <rPh sb="348" eb="351">
      <t>ヒツヨウセイ</t>
    </rPh>
    <rPh sb="355" eb="357">
      <t>ケントウ</t>
    </rPh>
    <rPh sb="358" eb="359">
      <t>オコナ</t>
    </rPh>
    <rPh sb="363" eb="365">
      <t>オスイ</t>
    </rPh>
    <rPh sb="365" eb="367">
      <t>ショリ</t>
    </rPh>
    <rPh sb="367" eb="369">
      <t>ゲンカ</t>
    </rPh>
    <rPh sb="384" eb="385">
      <t>ヒ</t>
    </rPh>
    <rPh sb="386" eb="387">
      <t>ツヅ</t>
    </rPh>
    <rPh sb="389" eb="391">
      <t>ジギョウ</t>
    </rPh>
    <rPh sb="392" eb="395">
      <t>コウリツカ</t>
    </rPh>
    <rPh sb="396" eb="397">
      <t>ト</t>
    </rPh>
    <rPh sb="398" eb="399">
      <t>ク</t>
    </rPh>
    <rPh sb="401" eb="404">
      <t>ゼンネンド</t>
    </rPh>
    <rPh sb="406" eb="407">
      <t>ヒク</t>
    </rPh>
    <rPh sb="414" eb="416">
      <t>ユウシュウ</t>
    </rPh>
    <rPh sb="416" eb="418">
      <t>スイリョウ</t>
    </rPh>
    <rPh sb="419" eb="420">
      <t>フ</t>
    </rPh>
    <rPh sb="435" eb="437">
      <t>シセツ</t>
    </rPh>
    <rPh sb="437" eb="439">
      <t>リヨウ</t>
    </rPh>
    <rPh sb="439" eb="440">
      <t>リツ</t>
    </rPh>
    <rPh sb="442" eb="448">
      <t>ルイジダンタイヘイキン</t>
    </rPh>
    <rPh sb="450" eb="451">
      <t>ヒク</t>
    </rPh>
    <rPh sb="454" eb="456">
      <t>コンゴ</t>
    </rPh>
    <rPh sb="457" eb="459">
      <t>ショリ</t>
    </rPh>
    <rPh sb="459" eb="461">
      <t>クイキ</t>
    </rPh>
    <rPh sb="461" eb="463">
      <t>カクダイ</t>
    </rPh>
    <rPh sb="464" eb="465">
      <t>トモナ</t>
    </rPh>
    <rPh sb="466" eb="469">
      <t>スイセンカ</t>
    </rPh>
    <rPh sb="469" eb="471">
      <t>ジンコウ</t>
    </rPh>
    <rPh sb="472" eb="474">
      <t>ゾウカ</t>
    </rPh>
    <rPh sb="478" eb="480">
      <t>イチニチ</t>
    </rPh>
    <rPh sb="480" eb="482">
      <t>ヘイキン</t>
    </rPh>
    <rPh sb="482" eb="484">
      <t>ショリ</t>
    </rPh>
    <rPh sb="484" eb="485">
      <t>リョウ</t>
    </rPh>
    <rPh sb="486" eb="487">
      <t>フ</t>
    </rPh>
    <rPh sb="489" eb="492">
      <t>ショリジョウ</t>
    </rPh>
    <rPh sb="493" eb="496">
      <t>リヨウリツ</t>
    </rPh>
    <rPh sb="497" eb="499">
      <t>コウジョウ</t>
    </rPh>
    <rPh sb="500" eb="502">
      <t>ミコ</t>
    </rPh>
    <rPh sb="508" eb="511">
      <t>スイセンカ</t>
    </rPh>
    <rPh sb="511" eb="512">
      <t>リツ</t>
    </rPh>
    <rPh sb="513" eb="515">
      <t>ルイジ</t>
    </rPh>
    <rPh sb="515" eb="517">
      <t>ダンタイ</t>
    </rPh>
    <rPh sb="517" eb="519">
      <t>ヘイキン</t>
    </rPh>
    <rPh sb="521" eb="522">
      <t>ヒク</t>
    </rPh>
    <rPh sb="531" eb="533">
      <t>キンネン</t>
    </rPh>
    <rPh sb="533" eb="535">
      <t>カクダイ</t>
    </rPh>
    <rPh sb="537" eb="539">
      <t>ショリ</t>
    </rPh>
    <rPh sb="539" eb="541">
      <t>クイキ</t>
    </rPh>
    <rPh sb="543" eb="546">
      <t>ヒカクテキ</t>
    </rPh>
    <rPh sb="546" eb="547">
      <t>アタラ</t>
    </rPh>
    <rPh sb="549" eb="551">
      <t>ジュウタク</t>
    </rPh>
    <rPh sb="552" eb="553">
      <t>オオ</t>
    </rPh>
    <rPh sb="555" eb="557">
      <t>ゲンジョウ</t>
    </rPh>
    <rPh sb="558" eb="560">
      <t>ガッペイ</t>
    </rPh>
    <rPh sb="560" eb="562">
      <t>ショリ</t>
    </rPh>
    <rPh sb="562" eb="565">
      <t>ジョウカソウ</t>
    </rPh>
    <rPh sb="568" eb="571">
      <t>ゲスイドウ</t>
    </rPh>
    <rPh sb="573" eb="575">
      <t>テンカン</t>
    </rPh>
    <rPh sb="576" eb="577">
      <t>スス</t>
    </rPh>
    <rPh sb="587" eb="589">
      <t>コンゴ</t>
    </rPh>
    <rPh sb="590" eb="592">
      <t>セツゾク</t>
    </rPh>
    <rPh sb="592" eb="594">
      <t>カンショウ</t>
    </rPh>
    <rPh sb="595" eb="596">
      <t>ト</t>
    </rPh>
    <rPh sb="597" eb="598">
      <t>ク</t>
    </rPh>
    <rPh sb="599" eb="602">
      <t>スイセンカ</t>
    </rPh>
    <rPh sb="602" eb="603">
      <t>リツ</t>
    </rPh>
    <rPh sb="604" eb="606">
      <t>コウジョウ</t>
    </rPh>
    <rPh sb="607" eb="608">
      <t>ツト</t>
    </rPh>
    <phoneticPr fontId="4"/>
  </si>
  <si>
    <t xml:space="preserve">  本市の下水道事業は処理区域拡大に向けた整備を進めている過程であり、今後も計画的に下水道整備を進めていくところであるが、供用開始から50年が経過し、老朽化する施設の更新に要する費用の増大が懸念されている。
　今後、人口減少に伴う下水道使用料収入の減少や施設の老朽化の進展等、厳しい経営環境が予想される中、安定した下水道サービスを継続的に提供するため、経営基盤の強化に向け、下水道使用料改定や一般会計繰入金の依存度の引き下げについて検討を行うとともに、令和2年度に策定した経営戦略に基づき、点検や修繕を計画的に実施し、ストックマネジメント修繕改築計画に基づく適切な維持管理と長寿命化に取り組む。
　また、経営戦略は令和6年度に改定し令和7年度から実施する予定である。</t>
    <rPh sb="2" eb="4">
      <t>ホンシ</t>
    </rPh>
    <rPh sb="5" eb="8">
      <t>ゲスイドウ</t>
    </rPh>
    <rPh sb="8" eb="10">
      <t>ジギョウ</t>
    </rPh>
    <rPh sb="11" eb="13">
      <t>ショリ</t>
    </rPh>
    <rPh sb="13" eb="15">
      <t>クイキ</t>
    </rPh>
    <rPh sb="15" eb="17">
      <t>カクダイ</t>
    </rPh>
    <rPh sb="18" eb="19">
      <t>ム</t>
    </rPh>
    <rPh sb="21" eb="23">
      <t>セイビ</t>
    </rPh>
    <rPh sb="24" eb="25">
      <t>スス</t>
    </rPh>
    <rPh sb="29" eb="31">
      <t>カテイ</t>
    </rPh>
    <rPh sb="35" eb="37">
      <t>コンゴ</t>
    </rPh>
    <rPh sb="38" eb="41">
      <t>ケイカクテキ</t>
    </rPh>
    <rPh sb="42" eb="45">
      <t>ゲスイドウ</t>
    </rPh>
    <rPh sb="45" eb="47">
      <t>セイビ</t>
    </rPh>
    <rPh sb="48" eb="49">
      <t>スス</t>
    </rPh>
    <rPh sb="61" eb="63">
      <t>キョウヨウ</t>
    </rPh>
    <rPh sb="63" eb="65">
      <t>カイシ</t>
    </rPh>
    <rPh sb="69" eb="70">
      <t>ネン</t>
    </rPh>
    <rPh sb="71" eb="73">
      <t>ケイカ</t>
    </rPh>
    <rPh sb="75" eb="78">
      <t>ロウキュウカ</t>
    </rPh>
    <rPh sb="80" eb="82">
      <t>シセツ</t>
    </rPh>
    <rPh sb="83" eb="85">
      <t>コウシン</t>
    </rPh>
    <rPh sb="86" eb="87">
      <t>ヨウ</t>
    </rPh>
    <rPh sb="89" eb="91">
      <t>ヒヨウ</t>
    </rPh>
    <rPh sb="92" eb="94">
      <t>ゾウダイ</t>
    </rPh>
    <rPh sb="95" eb="97">
      <t>ケネン</t>
    </rPh>
    <rPh sb="105" eb="107">
      <t>コンゴ</t>
    </rPh>
    <rPh sb="115" eb="118">
      <t>ゲスイドウ</t>
    </rPh>
    <rPh sb="118" eb="121">
      <t>シヨウリョウ</t>
    </rPh>
    <rPh sb="134" eb="136">
      <t>シンテン</t>
    </rPh>
    <rPh sb="146" eb="148">
      <t>ヨソウ</t>
    </rPh>
    <rPh sb="176" eb="178">
      <t>ケイエイ</t>
    </rPh>
    <rPh sb="178" eb="180">
      <t>キバン</t>
    </rPh>
    <rPh sb="181" eb="183">
      <t>キョウカ</t>
    </rPh>
    <rPh sb="184" eb="185">
      <t>ム</t>
    </rPh>
    <rPh sb="187" eb="190">
      <t>ゲスイドウ</t>
    </rPh>
    <rPh sb="190" eb="193">
      <t>シヨウリョウ</t>
    </rPh>
    <rPh sb="193" eb="195">
      <t>カイテイ</t>
    </rPh>
    <rPh sb="196" eb="198">
      <t>イッパン</t>
    </rPh>
    <rPh sb="198" eb="200">
      <t>カイケイ</t>
    </rPh>
    <rPh sb="200" eb="202">
      <t>クリイレ</t>
    </rPh>
    <rPh sb="202" eb="203">
      <t>キン</t>
    </rPh>
    <rPh sb="204" eb="207">
      <t>イゾンド</t>
    </rPh>
    <rPh sb="216" eb="218">
      <t>ケントウ</t>
    </rPh>
    <rPh sb="219" eb="220">
      <t>オコナ</t>
    </rPh>
    <rPh sb="245" eb="247">
      <t>テンケン</t>
    </rPh>
    <rPh sb="248" eb="250">
      <t>シュウゼン</t>
    </rPh>
    <rPh sb="251" eb="254">
      <t>ケイカクテキ</t>
    </rPh>
    <rPh sb="255" eb="257">
      <t>ジッシ</t>
    </rPh>
    <rPh sb="269" eb="271">
      <t>シュウゼン</t>
    </rPh>
    <rPh sb="271" eb="273">
      <t>カイチク</t>
    </rPh>
    <rPh sb="273" eb="275">
      <t>ケイカク</t>
    </rPh>
    <rPh sb="276" eb="277">
      <t>モト</t>
    </rPh>
    <rPh sb="279" eb="281">
      <t>テキセツ</t>
    </rPh>
    <rPh sb="282" eb="284">
      <t>イジ</t>
    </rPh>
    <rPh sb="284" eb="286">
      <t>カンリ</t>
    </rPh>
    <rPh sb="287" eb="291">
      <t>チョウジュミョウカ</t>
    </rPh>
    <rPh sb="302" eb="304">
      <t>ケイエイ</t>
    </rPh>
    <rPh sb="304" eb="306">
      <t>センリャク</t>
    </rPh>
    <rPh sb="307" eb="309">
      <t>レイワ</t>
    </rPh>
    <rPh sb="310" eb="312">
      <t>ネンド</t>
    </rPh>
    <rPh sb="313" eb="315">
      <t>カイテイ</t>
    </rPh>
    <rPh sb="316" eb="318">
      <t>レイワ</t>
    </rPh>
    <rPh sb="319" eb="320">
      <t>ネン</t>
    </rPh>
    <rPh sb="320" eb="321">
      <t>ド</t>
    </rPh>
    <rPh sb="323" eb="325">
      <t>ジッシ</t>
    </rPh>
    <rPh sb="327" eb="3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</si>
</sst>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formatCode="#,##0.00;&quot;△&quot;#,##0.00">
                  <c:v>0</c:v>
                </c:pt>
              </c:numCache>
            </c:numRef>
          </c:val>
          <c:extLst>
            <c:ext xmlns:c16="http://schemas.microsoft.com/office/drawing/2014/chart" uri="{C3380CC4-5D6E-409C-BE32-E72D297353CC}">
              <c16:uniqueId val="{00000000-BF4A-4BAB-8C37-AA51389D14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BF4A-4BAB-8C37-AA51389D14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51.78</c:v>
                </c:pt>
                <c:pt idx="4">
                  <c:v>53.93</c:v>
                </c:pt>
              </c:numCache>
            </c:numRef>
          </c:val>
          <c:extLst>
            <c:ext xmlns:c16="http://schemas.microsoft.com/office/drawing/2014/chart" uri="{C3380CC4-5D6E-409C-BE32-E72D297353CC}">
              <c16:uniqueId val="{00000000-619A-47FC-9EEF-F0292A57E9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619A-47FC-9EEF-F0292A57E9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86.98</c:v>
                </c:pt>
                <c:pt idx="4">
                  <c:v>86.22</c:v>
                </c:pt>
              </c:numCache>
            </c:numRef>
          </c:val>
          <c:extLst>
            <c:ext xmlns:c16="http://schemas.microsoft.com/office/drawing/2014/chart" uri="{C3380CC4-5D6E-409C-BE32-E72D297353CC}">
              <c16:uniqueId val="{00000000-682B-4DEF-841B-247F35D168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682B-4DEF-841B-247F35D168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102.12</c:v>
                </c:pt>
                <c:pt idx="4">
                  <c:v>102.27</c:v>
                </c:pt>
              </c:numCache>
            </c:numRef>
          </c:val>
          <c:extLst>
            <c:ext xmlns:c16="http://schemas.microsoft.com/office/drawing/2014/chart" uri="{C3380CC4-5D6E-409C-BE32-E72D297353CC}">
              <c16:uniqueId val="{00000000-24EE-467F-997F-AEFE35A89E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24EE-467F-997F-AEFE35A89E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4.54</c:v>
                </c:pt>
                <c:pt idx="4">
                  <c:v>8.9499999999999993</c:v>
                </c:pt>
              </c:numCache>
            </c:numRef>
          </c:val>
          <c:extLst>
            <c:ext xmlns:c16="http://schemas.microsoft.com/office/drawing/2014/chart" uri="{C3380CC4-5D6E-409C-BE32-E72D297353CC}">
              <c16:uniqueId val="{00000000-9D8E-4624-9DA4-DB63C4F652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9D8E-4624-9DA4-DB63C4F652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18.2</c:v>
                </c:pt>
              </c:numCache>
            </c:numRef>
          </c:val>
          <c:extLst>
            <c:ext xmlns:c16="http://schemas.microsoft.com/office/drawing/2014/chart" uri="{C3380CC4-5D6E-409C-BE32-E72D297353CC}">
              <c16:uniqueId val="{00000000-2E0B-4E6D-97A4-37F637D920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2E0B-4E6D-97A4-37F637D920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5D-4001-BCC5-B2927BFCA1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B65D-4001-BCC5-B2927BFCA1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34.72</c:v>
                </c:pt>
                <c:pt idx="4">
                  <c:v>43.43</c:v>
                </c:pt>
              </c:numCache>
            </c:numRef>
          </c:val>
          <c:extLst>
            <c:ext xmlns:c16="http://schemas.microsoft.com/office/drawing/2014/chart" uri="{C3380CC4-5D6E-409C-BE32-E72D297353CC}">
              <c16:uniqueId val="{00000000-0FCF-4160-BD86-72927DB16E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0FCF-4160-BD86-72927DB16E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1243.1500000000001</c:v>
                </c:pt>
                <c:pt idx="4">
                  <c:v>1488.5</c:v>
                </c:pt>
              </c:numCache>
            </c:numRef>
          </c:val>
          <c:extLst>
            <c:ext xmlns:c16="http://schemas.microsoft.com/office/drawing/2014/chart" uri="{C3380CC4-5D6E-409C-BE32-E72D297353CC}">
              <c16:uniqueId val="{00000000-56E4-4E73-AA65-46BA4AE1AC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56E4-4E73-AA65-46BA4AE1AC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60.84</c:v>
                </c:pt>
                <c:pt idx="4">
                  <c:v>62.94</c:v>
                </c:pt>
              </c:numCache>
            </c:numRef>
          </c:val>
          <c:extLst>
            <c:ext xmlns:c16="http://schemas.microsoft.com/office/drawing/2014/chart" uri="{C3380CC4-5D6E-409C-BE32-E72D297353CC}">
              <c16:uniqueId val="{00000000-92EC-4313-8ED4-412E443FE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92EC-4313-8ED4-412E443FE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148.24</c:v>
                </c:pt>
                <c:pt idx="4">
                  <c:v>143.47999999999999</c:v>
                </c:pt>
              </c:numCache>
            </c:numRef>
          </c:val>
          <c:extLst>
            <c:ext xmlns:c16="http://schemas.microsoft.com/office/drawing/2014/chart" uri="{C3380CC4-5D6E-409C-BE32-E72D297353CC}">
              <c16:uniqueId val="{00000000-2076-4F59-887A-6537082DCD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2076-4F59-887A-6537082DCD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8"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瀬戸市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128753</v>
      </c>
      <c r="AM8" s="42"/>
      <c r="AN8" s="42"/>
      <c r="AO8" s="42"/>
      <c r="AP8" s="42"/>
      <c r="AQ8" s="42"/>
      <c r="AR8" s="42"/>
      <c r="AS8" s="42"/>
      <c r="AT8" s="35">
        <f>データ!T6</f>
        <v>111.4</v>
      </c>
      <c r="AU8" s="35"/>
      <c r="AV8" s="35"/>
      <c r="AW8" s="35"/>
      <c r="AX8" s="35"/>
      <c r="AY8" s="35"/>
      <c r="AZ8" s="35"/>
      <c r="BA8" s="35"/>
      <c r="BB8" s="35">
        <f>データ!U6</f>
        <v>1155.77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70.989999999999995</v>
      </c>
      <c r="J10" s="35"/>
      <c r="K10" s="35"/>
      <c r="L10" s="35"/>
      <c r="M10" s="35"/>
      <c r="N10" s="35"/>
      <c r="O10" s="35"/>
      <c r="P10" s="35">
        <f>データ!P6</f>
        <v>67.7</v>
      </c>
      <c r="Q10" s="35"/>
      <c r="R10" s="35"/>
      <c r="S10" s="35"/>
      <c r="T10" s="35"/>
      <c r="U10" s="35"/>
      <c r="V10" s="35"/>
      <c r="W10" s="35">
        <f>データ!Q6</f>
        <v>92.85</v>
      </c>
      <c r="X10" s="35"/>
      <c r="Y10" s="35"/>
      <c r="Z10" s="35"/>
      <c r="AA10" s="35"/>
      <c r="AB10" s="35"/>
      <c r="AC10" s="35"/>
      <c r="AD10" s="42">
        <f>データ!R6</f>
        <v>1760</v>
      </c>
      <c r="AE10" s="42"/>
      <c r="AF10" s="42"/>
      <c r="AG10" s="42"/>
      <c r="AH10" s="42"/>
      <c r="AI10" s="42"/>
      <c r="AJ10" s="42"/>
      <c r="AK10" s="2"/>
      <c r="AL10" s="42">
        <f>データ!V6</f>
        <v>86974</v>
      </c>
      <c r="AM10" s="42"/>
      <c r="AN10" s="42"/>
      <c r="AO10" s="42"/>
      <c r="AP10" s="42"/>
      <c r="AQ10" s="42"/>
      <c r="AR10" s="42"/>
      <c r="AS10" s="42"/>
      <c r="AT10" s="35">
        <f>データ!W6</f>
        <v>15.34</v>
      </c>
      <c r="AU10" s="35"/>
      <c r="AV10" s="35"/>
      <c r="AW10" s="35"/>
      <c r="AX10" s="35"/>
      <c r="AY10" s="35"/>
      <c r="AZ10" s="35"/>
      <c r="BA10" s="35"/>
      <c r="BB10" s="35">
        <f>データ!X6</f>
        <v>5669.75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39"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30"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VJrxhC34oxQgZT9IkYs38459sGV2uIXUV1dVyf//VLmCFVrLr5ESJIZ0+e847hda+eFRXav75EVUbW1bCcPAA==" saltValue="/C0yLduf6aBCiTrbzga2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232041</v>
      </c>
      <c r="D6" s="19">
        <f t="shared" si="3"/>
        <v>46</v>
      </c>
      <c r="E6" s="19">
        <f t="shared" si="3"/>
        <v>17</v>
      </c>
      <c r="F6" s="19">
        <f t="shared" si="3"/>
        <v>1</v>
      </c>
      <c r="G6" s="19">
        <f t="shared" si="3"/>
        <v>0</v>
      </c>
      <c r="H6" s="19" t="str">
        <f t="shared" si="3"/>
        <v>愛知県　瀬戸市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70.989999999999995</v>
      </c>
      <c r="P6" s="20">
        <f t="shared" si="3"/>
        <v>67.7</v>
      </c>
      <c r="Q6" s="20">
        <f t="shared" si="3"/>
        <v>92.85</v>
      </c>
      <c r="R6" s="20">
        <f t="shared" si="3"/>
        <v>1760</v>
      </c>
      <c r="S6" s="20">
        <f t="shared" si="3"/>
        <v>128753</v>
      </c>
      <c r="T6" s="20">
        <f t="shared" si="3"/>
        <v>111.4</v>
      </c>
      <c r="U6" s="20">
        <f t="shared" si="3"/>
        <v>1155.77</v>
      </c>
      <c r="V6" s="20">
        <f t="shared" si="3"/>
        <v>86974</v>
      </c>
      <c r="W6" s="20">
        <f t="shared" si="3"/>
        <v>15.34</v>
      </c>
      <c r="X6" s="20">
        <f t="shared" si="3"/>
        <v>5669.75</v>
      </c>
      <c r="Y6" s="21" t="str">
        <f>IF(Y7="",NA(),Y7)</f>
        <v>-</v>
      </c>
      <c r="Z6" s="21" t="str">
        <f t="shared" ref="Z6:AH6" si="4">IF(Z7="",NA(),Z7)</f>
        <v>-</v>
      </c>
      <c r="AA6" s="21" t="str">
        <f t="shared" si="4"/>
        <v>-</v>
      </c>
      <c r="AB6" s="21">
        <f t="shared" si="4"/>
        <v>102.12</v>
      </c>
      <c r="AC6" s="21">
        <f t="shared" si="4"/>
        <v>102.27</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34.72</v>
      </c>
      <c r="AY6" s="21">
        <f t="shared" si="6"/>
        <v>43.43</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1243.1500000000001</v>
      </c>
      <c r="BJ6" s="21">
        <f t="shared" si="7"/>
        <v>1488.5</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60.84</v>
      </c>
      <c r="BU6" s="21">
        <f t="shared" si="8"/>
        <v>62.94</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148.24</v>
      </c>
      <c r="CF6" s="21">
        <f t="shared" si="9"/>
        <v>143.47999999999999</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51.78</v>
      </c>
      <c r="CQ6" s="21">
        <f t="shared" si="10"/>
        <v>53.93</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86.98</v>
      </c>
      <c r="DB6" s="21">
        <f t="shared" si="11"/>
        <v>86.22</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4.54</v>
      </c>
      <c r="DM6" s="21">
        <f t="shared" si="12"/>
        <v>8.9499999999999993</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1">
        <f t="shared" si="13"/>
        <v>18.2</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1">
        <f t="shared" si="14"/>
        <v>0.01</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232041</v>
      </c>
      <c r="D7" s="23">
        <v>46</v>
      </c>
      <c r="E7" s="23">
        <v>17</v>
      </c>
      <c r="F7" s="23">
        <v>1</v>
      </c>
      <c r="G7" s="23">
        <v>0</v>
      </c>
      <c r="H7" s="23" t="s">
        <v>96</v>
      </c>
      <c r="I7" s="23" t="s">
        <v>97</v>
      </c>
      <c r="J7" s="23" t="s">
        <v>98</v>
      </c>
      <c r="K7" s="23" t="s">
        <v>99</v>
      </c>
      <c r="L7" s="23" t="s">
        <v>100</v>
      </c>
      <c r="M7" s="23" t="s">
        <v>101</v>
      </c>
      <c r="N7" s="24" t="s">
        <v>102</v>
      </c>
      <c r="O7" s="24">
        <v>70.989999999999995</v>
      </c>
      <c r="P7" s="24">
        <v>67.7</v>
      </c>
      <c r="Q7" s="24">
        <v>92.85</v>
      </c>
      <c r="R7" s="24">
        <v>1760</v>
      </c>
      <c r="S7" s="24">
        <v>128753</v>
      </c>
      <c r="T7" s="24">
        <v>111.4</v>
      </c>
      <c r="U7" s="24">
        <v>1155.77</v>
      </c>
      <c r="V7" s="24">
        <v>86974</v>
      </c>
      <c r="W7" s="24">
        <v>15.34</v>
      </c>
      <c r="X7" s="24">
        <v>5669.75</v>
      </c>
      <c r="Y7" s="24" t="s">
        <v>102</v>
      </c>
      <c r="Z7" s="24" t="s">
        <v>102</v>
      </c>
      <c r="AA7" s="24" t="s">
        <v>102</v>
      </c>
      <c r="AB7" s="24">
        <v>102.12</v>
      </c>
      <c r="AC7" s="24">
        <v>102.27</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34.72</v>
      </c>
      <c r="AY7" s="24">
        <v>43.43</v>
      </c>
      <c r="AZ7" s="24" t="s">
        <v>102</v>
      </c>
      <c r="BA7" s="24" t="s">
        <v>102</v>
      </c>
      <c r="BB7" s="24" t="s">
        <v>102</v>
      </c>
      <c r="BC7" s="24">
        <v>67.86</v>
      </c>
      <c r="BD7" s="24">
        <v>72.92</v>
      </c>
      <c r="BE7" s="24">
        <v>71.39</v>
      </c>
      <c r="BF7" s="24" t="s">
        <v>102</v>
      </c>
      <c r="BG7" s="24" t="s">
        <v>102</v>
      </c>
      <c r="BH7" s="24" t="s">
        <v>102</v>
      </c>
      <c r="BI7" s="24">
        <v>1243.1500000000001</v>
      </c>
      <c r="BJ7" s="24">
        <v>1488.5</v>
      </c>
      <c r="BK7" s="24" t="s">
        <v>102</v>
      </c>
      <c r="BL7" s="24" t="s">
        <v>102</v>
      </c>
      <c r="BM7" s="24" t="s">
        <v>102</v>
      </c>
      <c r="BN7" s="24">
        <v>709.4</v>
      </c>
      <c r="BO7" s="24">
        <v>734.47</v>
      </c>
      <c r="BP7" s="24">
        <v>669.11</v>
      </c>
      <c r="BQ7" s="24" t="s">
        <v>102</v>
      </c>
      <c r="BR7" s="24" t="s">
        <v>102</v>
      </c>
      <c r="BS7" s="24" t="s">
        <v>102</v>
      </c>
      <c r="BT7" s="24">
        <v>60.84</v>
      </c>
      <c r="BU7" s="24">
        <v>62.94</v>
      </c>
      <c r="BV7" s="24" t="s">
        <v>102</v>
      </c>
      <c r="BW7" s="24" t="s">
        <v>102</v>
      </c>
      <c r="BX7" s="24" t="s">
        <v>102</v>
      </c>
      <c r="BY7" s="24">
        <v>91.14</v>
      </c>
      <c r="BZ7" s="24">
        <v>90.69</v>
      </c>
      <c r="CA7" s="24">
        <v>99.73</v>
      </c>
      <c r="CB7" s="24" t="s">
        <v>102</v>
      </c>
      <c r="CC7" s="24" t="s">
        <v>102</v>
      </c>
      <c r="CD7" s="24" t="s">
        <v>102</v>
      </c>
      <c r="CE7" s="24">
        <v>148.24</v>
      </c>
      <c r="CF7" s="24">
        <v>143.47999999999999</v>
      </c>
      <c r="CG7" s="24" t="s">
        <v>102</v>
      </c>
      <c r="CH7" s="24" t="s">
        <v>102</v>
      </c>
      <c r="CI7" s="24" t="s">
        <v>102</v>
      </c>
      <c r="CJ7" s="24">
        <v>136.86000000000001</v>
      </c>
      <c r="CK7" s="24">
        <v>138.52000000000001</v>
      </c>
      <c r="CL7" s="24">
        <v>134.97999999999999</v>
      </c>
      <c r="CM7" s="24" t="s">
        <v>102</v>
      </c>
      <c r="CN7" s="24" t="s">
        <v>102</v>
      </c>
      <c r="CO7" s="24" t="s">
        <v>102</v>
      </c>
      <c r="CP7" s="24">
        <v>51.78</v>
      </c>
      <c r="CQ7" s="24">
        <v>53.93</v>
      </c>
      <c r="CR7" s="24" t="s">
        <v>102</v>
      </c>
      <c r="CS7" s="24" t="s">
        <v>102</v>
      </c>
      <c r="CT7" s="24" t="s">
        <v>102</v>
      </c>
      <c r="CU7" s="24">
        <v>60.78</v>
      </c>
      <c r="CV7" s="24">
        <v>59.96</v>
      </c>
      <c r="CW7" s="24">
        <v>59.99</v>
      </c>
      <c r="CX7" s="24" t="s">
        <v>102</v>
      </c>
      <c r="CY7" s="24" t="s">
        <v>102</v>
      </c>
      <c r="CZ7" s="24" t="s">
        <v>102</v>
      </c>
      <c r="DA7" s="24">
        <v>86.98</v>
      </c>
      <c r="DB7" s="24">
        <v>86.22</v>
      </c>
      <c r="DC7" s="24" t="s">
        <v>102</v>
      </c>
      <c r="DD7" s="24" t="s">
        <v>102</v>
      </c>
      <c r="DE7" s="24" t="s">
        <v>102</v>
      </c>
      <c r="DF7" s="24">
        <v>94.17</v>
      </c>
      <c r="DG7" s="24">
        <v>94.27</v>
      </c>
      <c r="DH7" s="24">
        <v>95.72</v>
      </c>
      <c r="DI7" s="24" t="s">
        <v>102</v>
      </c>
      <c r="DJ7" s="24" t="s">
        <v>102</v>
      </c>
      <c r="DK7" s="24" t="s">
        <v>102</v>
      </c>
      <c r="DL7" s="24">
        <v>4.54</v>
      </c>
      <c r="DM7" s="24">
        <v>8.9499999999999993</v>
      </c>
      <c r="DN7" s="24" t="s">
        <v>102</v>
      </c>
      <c r="DO7" s="24" t="s">
        <v>102</v>
      </c>
      <c r="DP7" s="24" t="s">
        <v>102</v>
      </c>
      <c r="DQ7" s="24">
        <v>23.25</v>
      </c>
      <c r="DR7" s="24">
        <v>25.2</v>
      </c>
      <c r="DS7" s="24">
        <v>38.17</v>
      </c>
      <c r="DT7" s="24" t="s">
        <v>102</v>
      </c>
      <c r="DU7" s="24" t="s">
        <v>102</v>
      </c>
      <c r="DV7" s="24" t="s">
        <v>102</v>
      </c>
      <c r="DW7" s="24">
        <v>0</v>
      </c>
      <c r="DX7" s="24">
        <v>18.2</v>
      </c>
      <c r="DY7" s="24" t="s">
        <v>102</v>
      </c>
      <c r="DZ7" s="24" t="s">
        <v>102</v>
      </c>
      <c r="EA7" s="24" t="s">
        <v>102</v>
      </c>
      <c r="EB7" s="24">
        <v>1.06</v>
      </c>
      <c r="EC7" s="24">
        <v>2.02</v>
      </c>
      <c r="ED7" s="24">
        <v>6.54</v>
      </c>
      <c r="EE7" s="24" t="s">
        <v>102</v>
      </c>
      <c r="EF7" s="24" t="s">
        <v>102</v>
      </c>
      <c r="EG7" s="24" t="s">
        <v>102</v>
      </c>
      <c r="EH7" s="24">
        <v>0.01</v>
      </c>
      <c r="EI7" s="24">
        <v>0</v>
      </c>
      <c r="EJ7" s="24" t="s">
        <v>102</v>
      </c>
      <c r="EK7" s="24" t="s">
        <v>102</v>
      </c>
      <c r="EL7" s="24" t="s">
        <v>102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2023-01-26T02:07:29Z</cp:lastPrinted>
  <dcterms:created xsi:type="dcterms:W3CDTF">2023-01-12T23:31:26Z</dcterms:created>
  <dcterms:modified xsi:type="dcterms:W3CDTF">2023-01-26T02:07:38Z</dcterms:modified>
  <cp:category/>
</cp:coreProperties>
</file>