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10" yWindow="330" windowWidth="9600" windowHeight="11640" activeTab="0"/>
  </bookViews>
  <sheets>
    <sheet name="B-1人口の推移" sheetId="1" r:id="rId1"/>
  </sheets>
  <definedNames>
    <definedName name="_xlnm.Print_Area" localSheetId="0">'B-1人口の推移'!$A$1:$T$71</definedName>
  </definedNames>
  <calcPr fullCalcOnLoad="1"/>
</workbook>
</file>

<file path=xl/sharedStrings.xml><?xml version="1.0" encoding="utf-8"?>
<sst xmlns="http://schemas.openxmlformats.org/spreadsheetml/2006/main" count="118" uniqueCount="65">
  <si>
    <t>年</t>
  </si>
  <si>
    <t>平成</t>
  </si>
  <si>
    <t>第４回　 〃</t>
  </si>
  <si>
    <t>第５回　 〃</t>
  </si>
  <si>
    <t>第10回国勢調査</t>
  </si>
  <si>
    <t>第11回国勢調査</t>
  </si>
  <si>
    <t>第12回国勢調査</t>
  </si>
  <si>
    <t>第13回国勢調査</t>
  </si>
  <si>
    <t>第14回国勢調査</t>
  </si>
  <si>
    <t>第15回国勢調査</t>
  </si>
  <si>
    <t>第16回国勢調査</t>
  </si>
  <si>
    <t>第17回国勢調査</t>
  </si>
  <si>
    <t>昭和</t>
  </si>
  <si>
    <t>1世帯あ
たり人口</t>
  </si>
  <si>
    <t>１世帯あ
たり人口</t>
  </si>
  <si>
    <t>各年10月１日現在</t>
  </si>
  <si>
    <t>人口</t>
  </si>
  <si>
    <t>*1</t>
  </si>
  <si>
    <t>昭26.5　水野村合併
　　　　　28.50k㎡</t>
  </si>
  <si>
    <t>昭30.2　幡山村合併
　　　　　20.69k㎡</t>
  </si>
  <si>
    <t>*2</t>
  </si>
  <si>
    <t>昭34.4　品野町合併
　　　　　38.98k㎡</t>
  </si>
  <si>
    <t>〃</t>
  </si>
  <si>
    <t>元</t>
  </si>
  <si>
    <t>　Ｂ－１　人口の推移</t>
  </si>
  <si>
    <t>第18回国勢調査</t>
  </si>
  <si>
    <t>年</t>
  </si>
  <si>
    <t>面　積
(k㎡)</t>
  </si>
  <si>
    <t>瀬戸市（町）のみ</t>
  </si>
  <si>
    <t>摘　　　要</t>
  </si>
  <si>
    <t>世帯数</t>
  </si>
  <si>
    <t>世帯数</t>
  </si>
  <si>
    <t>人口</t>
  </si>
  <si>
    <t>総　数</t>
  </si>
  <si>
    <t>男</t>
  </si>
  <si>
    <t>女</t>
  </si>
  <si>
    <t>〃</t>
  </si>
  <si>
    <t>第３回　 〃</t>
  </si>
  <si>
    <t xml:space="preserve">第６回　 〃 </t>
  </si>
  <si>
    <t>〃</t>
  </si>
  <si>
    <t>第７回　 〃</t>
  </si>
  <si>
    <t>第８回　〃 *1</t>
  </si>
  <si>
    <t>第９回　〃 *2</t>
  </si>
  <si>
    <t>〃</t>
  </si>
  <si>
    <t>※43</t>
  </si>
  <si>
    <t>*111.52</t>
  </si>
  <si>
    <t>*111.63</t>
  </si>
  <si>
    <t>*111.62</t>
  </si>
  <si>
    <t>　</t>
  </si>
  <si>
    <t>〃</t>
  </si>
  <si>
    <t>〃</t>
  </si>
  <si>
    <t>第19回国勢調査</t>
  </si>
  <si>
    <t>※昭和43年の人口減少原因は全世帯に実態調査を行い、３～４千人程度職権消除したために減少したと思われる。</t>
  </si>
  <si>
    <t>*国勢調査以外は登録人口。（外国人登録人口含む）</t>
  </si>
  <si>
    <t>*国土地理院の公表により市域面積変更</t>
  </si>
  <si>
    <t>*111.40</t>
  </si>
  <si>
    <t>Ｂ　　人口</t>
  </si>
  <si>
    <t>現　在  地  域　（111.40k㎡)</t>
  </si>
  <si>
    <t>人口密度
（k㎡あたり）</t>
  </si>
  <si>
    <t>*111.61</t>
  </si>
  <si>
    <t>第20回国勢調査</t>
  </si>
  <si>
    <t>資料：政策推進課・市民課</t>
  </si>
  <si>
    <t>大正</t>
  </si>
  <si>
    <t>第１回国勢調査</t>
  </si>
  <si>
    <t>第２回   〃　   　大14.8  赤津村合併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</si>
</sst>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_ "/>
    <numFmt numFmtId="178" formatCode="#,##0.0_);[Red]\(#,##0.0\)"/>
    <numFmt numFmtId="179" formatCode="#,##0_);[Red]\(#,##0\)"/>
    <numFmt numFmtId="180" formatCode="0.0_ "/>
    <numFmt numFmtId="181" formatCode="#,##0_ "/>
    <numFmt numFmtId="182" formatCode="#,##0.00_ "/>
    <numFmt numFmtId="183" formatCode="#,##0.00_ ;[Red]\-#,##0.00\ "/>
    <numFmt numFmtId="184" formatCode="#,##0.0_);\(#,##0.0\)"/>
    <numFmt numFmtId="185" formatCode="#,##0.0_ ;[Red]\-#,##0.0\ "/>
    <numFmt numFmtId="186" formatCode="#,##0.0;[Red]\-#,##0.0"/>
    <numFmt numFmtId="187" formatCode="_ &quot;¥&quot;* #,##0.0_ ;_ &quot;¥&quot;* \-#,##0.0_ ;_ &quot;¥&quot;* &quot;-&quot;?_ ;_ @_ "/>
    <numFmt numFmtId="188" formatCode="0.0_);[Red]\(0.0\)"/>
    <numFmt numFmtId="189" formatCode="&quot;¥&quot;#,##0.0;&quot;¥&quot;\-#,##0.0"/>
    <numFmt numFmtId="190" formatCode="0.000000_ "/>
    <numFmt numFmtId="191" formatCode="0.0000000_ "/>
    <numFmt numFmtId="192" formatCode="0.00000000_ "/>
    <numFmt numFmtId="193" formatCode="0.00000_ "/>
    <numFmt numFmtId="194" formatCode="0.0000_ "/>
    <numFmt numFmtId="195" formatCode="0.000_ "/>
    <numFmt numFmtId="196" formatCode="0_ "/>
    <numFmt numFmtId="197" formatCode="0.000000000_ "/>
    <numFmt numFmtId="198" formatCode="0_);[Red]\(0\)"/>
  </numFmts>
  <fonts count="49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u val="single"/>
      <sz val="10.4"/>
      <color indexed="12"/>
      <name val="ＭＳ 明朝"/>
      <family val="1"/>
    </font>
    <font>
      <u val="single"/>
      <sz val="10.4"/>
      <color indexed="36"/>
      <name val="ＭＳ 明朝"/>
      <family val="1"/>
    </font>
    <font>
      <sz val="9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8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7" fillId="33" borderId="0" xfId="0" applyFont="1" applyFill="1" applyAlignment="1">
      <alignment vertical="top" wrapText="1"/>
    </xf>
    <xf numFmtId="0" fontId="7" fillId="33" borderId="0" xfId="0" applyFont="1" applyFill="1" applyAlignment="1">
      <alignment wrapText="1"/>
    </xf>
    <xf numFmtId="180" fontId="0" fillId="33" borderId="0" xfId="0" applyNumberFormat="1" applyFont="1" applyFill="1" applyAlignment="1">
      <alignment/>
    </xf>
    <xf numFmtId="0" fontId="7" fillId="33" borderId="10" xfId="0" applyFont="1" applyFill="1" applyBorder="1" applyAlignment="1">
      <alignment horizontal="right" vertical="center"/>
    </xf>
    <xf numFmtId="185" fontId="7" fillId="33" borderId="0" xfId="49" applyNumberFormat="1" applyFont="1" applyFill="1" applyAlignment="1">
      <alignment horizontal="right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right"/>
    </xf>
    <xf numFmtId="185" fontId="7" fillId="33" borderId="0" xfId="49" applyNumberFormat="1" applyFont="1" applyFill="1" applyBorder="1" applyAlignment="1">
      <alignment horizontal="right" vertical="center"/>
    </xf>
    <xf numFmtId="0" fontId="7" fillId="33" borderId="12" xfId="0" applyFont="1" applyFill="1" applyBorder="1" applyAlignment="1">
      <alignment/>
    </xf>
    <xf numFmtId="38" fontId="7" fillId="33" borderId="0" xfId="49" applyFont="1" applyFill="1" applyBorder="1" applyAlignment="1">
      <alignment horizontal="right"/>
    </xf>
    <xf numFmtId="0" fontId="7" fillId="33" borderId="11" xfId="0" applyFont="1" applyFill="1" applyBorder="1" applyAlignment="1">
      <alignment horizontal="center"/>
    </xf>
    <xf numFmtId="0" fontId="47" fillId="33" borderId="0" xfId="0" applyFont="1" applyFill="1" applyBorder="1" applyAlignment="1">
      <alignment horizontal="right"/>
    </xf>
    <xf numFmtId="38" fontId="47" fillId="33" borderId="0" xfId="49" applyFont="1" applyFill="1" applyBorder="1" applyAlignment="1">
      <alignment horizontal="right"/>
    </xf>
    <xf numFmtId="180" fontId="47" fillId="33" borderId="0" xfId="0" applyNumberFormat="1" applyFont="1" applyFill="1" applyBorder="1" applyAlignment="1">
      <alignment horizontal="right"/>
    </xf>
    <xf numFmtId="0" fontId="47" fillId="33" borderId="0" xfId="0" applyFont="1" applyFill="1" applyBorder="1" applyAlignment="1">
      <alignment/>
    </xf>
    <xf numFmtId="0" fontId="47" fillId="33" borderId="11" xfId="0" applyFont="1" applyFill="1" applyBorder="1" applyAlignment="1">
      <alignment horizontal="center" vertical="center"/>
    </xf>
    <xf numFmtId="180" fontId="7" fillId="33" borderId="0" xfId="0" applyNumberFormat="1" applyFont="1" applyFill="1" applyBorder="1" applyAlignment="1">
      <alignment horizontal="right"/>
    </xf>
    <xf numFmtId="180" fontId="7" fillId="33" borderId="10" xfId="0" applyNumberFormat="1" applyFont="1" applyFill="1" applyBorder="1" applyAlignment="1">
      <alignment horizontal="right"/>
    </xf>
    <xf numFmtId="0" fontId="9" fillId="33" borderId="0" xfId="0" applyFont="1" applyFill="1" applyAlignment="1">
      <alignment horizontal="left"/>
    </xf>
    <xf numFmtId="0" fontId="9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38" fontId="9" fillId="33" borderId="0" xfId="49" applyFont="1" applyFill="1" applyBorder="1" applyAlignment="1">
      <alignment horizontal="center"/>
    </xf>
    <xf numFmtId="0" fontId="9" fillId="33" borderId="0" xfId="0" applyFont="1" applyFill="1" applyAlignment="1">
      <alignment horizontal="left" vertical="top"/>
    </xf>
    <xf numFmtId="0" fontId="9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0" fontId="9" fillId="33" borderId="13" xfId="0" applyFont="1" applyFill="1" applyBorder="1" applyAlignment="1">
      <alignment/>
    </xf>
    <xf numFmtId="0" fontId="9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left"/>
    </xf>
    <xf numFmtId="0" fontId="9" fillId="33" borderId="13" xfId="0" applyFont="1" applyFill="1" applyBorder="1" applyAlignment="1">
      <alignment/>
    </xf>
    <xf numFmtId="0" fontId="48" fillId="33" borderId="13" xfId="0" applyFont="1" applyFill="1" applyBorder="1" applyAlignment="1">
      <alignment/>
    </xf>
    <xf numFmtId="0" fontId="9" fillId="33" borderId="0" xfId="0" applyFont="1" applyFill="1" applyBorder="1" applyAlignment="1">
      <alignment horizontal="right"/>
    </xf>
    <xf numFmtId="0" fontId="7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38" fontId="7" fillId="33" borderId="0" xfId="49" applyFont="1" applyFill="1" applyBorder="1" applyAlignment="1">
      <alignment horizontal="right" vertical="center"/>
    </xf>
    <xf numFmtId="38" fontId="7" fillId="33" borderId="0" xfId="49" applyFont="1" applyFill="1" applyAlignment="1">
      <alignment horizontal="right" vertical="center"/>
    </xf>
    <xf numFmtId="180" fontId="7" fillId="33" borderId="0" xfId="0" applyNumberFormat="1" applyFont="1" applyFill="1" applyAlignment="1">
      <alignment horizontal="right" vertical="center"/>
    </xf>
    <xf numFmtId="38" fontId="7" fillId="33" borderId="0" xfId="49" applyFont="1" applyFill="1" applyAlignment="1">
      <alignment horizontal="right"/>
    </xf>
    <xf numFmtId="177" fontId="7" fillId="33" borderId="0" xfId="0" applyNumberFormat="1" applyFont="1" applyFill="1" applyAlignment="1">
      <alignment horizontal="right"/>
    </xf>
    <xf numFmtId="177" fontId="7" fillId="33" borderId="16" xfId="0" applyNumberFormat="1" applyFont="1" applyFill="1" applyBorder="1" applyAlignment="1">
      <alignment horizontal="right"/>
    </xf>
    <xf numFmtId="177" fontId="7" fillId="33" borderId="12" xfId="0" applyNumberFormat="1" applyFont="1" applyFill="1" applyBorder="1" applyAlignment="1">
      <alignment horizontal="right"/>
    </xf>
    <xf numFmtId="180" fontId="7" fillId="33" borderId="0" xfId="0" applyNumberFormat="1" applyFont="1" applyFill="1" applyBorder="1" applyAlignment="1">
      <alignment horizontal="right" vertical="center"/>
    </xf>
    <xf numFmtId="177" fontId="7" fillId="33" borderId="0" xfId="0" applyNumberFormat="1" applyFont="1" applyFill="1" applyBorder="1" applyAlignment="1">
      <alignment horizontal="right"/>
    </xf>
    <xf numFmtId="185" fontId="7" fillId="33" borderId="0" xfId="49" applyNumberFormat="1" applyFont="1" applyFill="1" applyBorder="1" applyAlignment="1">
      <alignment horizontal="right"/>
    </xf>
    <xf numFmtId="38" fontId="7" fillId="33" borderId="13" xfId="49" applyFont="1" applyFill="1" applyBorder="1" applyAlignment="1">
      <alignment horizontal="right"/>
    </xf>
    <xf numFmtId="185" fontId="47" fillId="33" borderId="0" xfId="49" applyNumberFormat="1" applyFont="1" applyFill="1" applyBorder="1" applyAlignment="1">
      <alignment horizontal="right"/>
    </xf>
    <xf numFmtId="38" fontId="7" fillId="33" borderId="10" xfId="49" applyFont="1" applyFill="1" applyBorder="1" applyAlignment="1">
      <alignment horizontal="right" vertical="center"/>
    </xf>
    <xf numFmtId="180" fontId="7" fillId="33" borderId="10" xfId="0" applyNumberFormat="1" applyFont="1" applyFill="1" applyBorder="1" applyAlignment="1">
      <alignment horizontal="right" vertical="center"/>
    </xf>
    <xf numFmtId="185" fontId="7" fillId="33" borderId="10" xfId="49" applyNumberFormat="1" applyFont="1" applyFill="1" applyBorder="1" applyAlignment="1">
      <alignment horizontal="right"/>
    </xf>
    <xf numFmtId="38" fontId="7" fillId="33" borderId="10" xfId="49" applyFont="1" applyFill="1" applyBorder="1" applyAlignment="1">
      <alignment horizontal="right"/>
    </xf>
    <xf numFmtId="0" fontId="9" fillId="33" borderId="17" xfId="0" applyFont="1" applyFill="1" applyBorder="1" applyAlignment="1">
      <alignment/>
    </xf>
    <xf numFmtId="0" fontId="9" fillId="33" borderId="18" xfId="0" applyFont="1" applyFill="1" applyBorder="1" applyAlignment="1">
      <alignment/>
    </xf>
    <xf numFmtId="0" fontId="7" fillId="33" borderId="19" xfId="0" applyFont="1" applyFill="1" applyBorder="1" applyAlignment="1">
      <alignment horizontal="center" vertical="center"/>
    </xf>
    <xf numFmtId="185" fontId="7" fillId="33" borderId="12" xfId="49" applyNumberFormat="1" applyFont="1" applyFill="1" applyBorder="1" applyAlignment="1">
      <alignment horizontal="right" vertical="center"/>
    </xf>
    <xf numFmtId="185" fontId="7" fillId="33" borderId="12" xfId="49" applyNumberFormat="1" applyFont="1" applyFill="1" applyBorder="1" applyAlignment="1">
      <alignment horizontal="right"/>
    </xf>
    <xf numFmtId="185" fontId="7" fillId="33" borderId="20" xfId="49" applyNumberFormat="1" applyFont="1" applyFill="1" applyBorder="1" applyAlignment="1">
      <alignment horizontal="right"/>
    </xf>
    <xf numFmtId="0" fontId="7" fillId="33" borderId="16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distributed" vertical="center"/>
    </xf>
    <xf numFmtId="0" fontId="7" fillId="33" borderId="22" xfId="0" applyFont="1" applyFill="1" applyBorder="1" applyAlignment="1">
      <alignment horizontal="distributed" vertical="center"/>
    </xf>
    <xf numFmtId="0" fontId="7" fillId="33" borderId="16" xfId="0" applyFont="1" applyFill="1" applyBorder="1" applyAlignment="1">
      <alignment horizontal="center" vertical="center" wrapText="1" shrinkToFit="1"/>
    </xf>
    <xf numFmtId="0" fontId="7" fillId="33" borderId="12" xfId="0" applyFont="1" applyFill="1" applyBorder="1" applyAlignment="1">
      <alignment horizontal="center" vertical="center" wrapText="1" shrinkToFit="1"/>
    </xf>
    <xf numFmtId="0" fontId="7" fillId="33" borderId="20" xfId="0" applyFont="1" applyFill="1" applyBorder="1" applyAlignment="1">
      <alignment horizontal="center" vertical="center" wrapText="1" shrinkToFit="1"/>
    </xf>
    <xf numFmtId="0" fontId="9" fillId="33" borderId="0" xfId="0" applyFont="1" applyFill="1" applyBorder="1" applyAlignment="1">
      <alignment horizontal="left" vertical="top" wrapText="1"/>
    </xf>
    <xf numFmtId="0" fontId="8" fillId="33" borderId="0" xfId="0" applyFont="1" applyFill="1" applyAlignment="1">
      <alignment horizontal="left" vertical="center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5"/>
  <sheetViews>
    <sheetView tabSelected="1" zoomScalePageLayoutView="0" workbookViewId="0" topLeftCell="A1">
      <selection activeCell="F65" sqref="F65"/>
    </sheetView>
  </sheetViews>
  <sheetFormatPr defaultColWidth="8.625" defaultRowHeight="12.75"/>
  <cols>
    <col min="1" max="1" width="5.75390625" style="1" customWidth="1"/>
    <col min="2" max="2" width="5.125" style="1" customWidth="1"/>
    <col min="3" max="3" width="3.125" style="1" customWidth="1"/>
    <col min="4" max="4" width="12.625" style="1" customWidth="1"/>
    <col min="5" max="16" width="11.875" style="1" customWidth="1"/>
    <col min="17" max="17" width="13.375" style="1" customWidth="1"/>
    <col min="18" max="18" width="2.125" style="1" customWidth="1"/>
    <col min="19" max="19" width="16.375" style="1" customWidth="1"/>
    <col min="20" max="20" width="5.00390625" style="2" customWidth="1"/>
    <col min="21" max="16384" width="8.625" style="2" customWidth="1"/>
  </cols>
  <sheetData>
    <row r="1" spans="1:4" ht="28.5" customHeight="1">
      <c r="A1" s="75" t="s">
        <v>56</v>
      </c>
      <c r="B1" s="75"/>
      <c r="C1" s="75"/>
      <c r="D1" s="75"/>
    </row>
    <row r="2" ht="14.25" customHeight="1"/>
    <row r="3" spans="1:19" s="3" customFormat="1" ht="14.25" customHeight="1">
      <c r="A3" s="94" t="s">
        <v>24</v>
      </c>
      <c r="B3" s="94"/>
      <c r="C3" s="94"/>
      <c r="D3" s="94"/>
      <c r="R3" s="4"/>
      <c r="S3" s="11" t="s">
        <v>15</v>
      </c>
    </row>
    <row r="4" spans="1:19" s="3" customFormat="1" ht="10.5" customHeight="1">
      <c r="A4" s="67" t="s">
        <v>26</v>
      </c>
      <c r="B4" s="79"/>
      <c r="C4" s="79"/>
      <c r="D4" s="76" t="s">
        <v>27</v>
      </c>
      <c r="E4" s="81" t="s">
        <v>28</v>
      </c>
      <c r="F4" s="82"/>
      <c r="G4" s="82"/>
      <c r="H4" s="82"/>
      <c r="I4" s="82"/>
      <c r="J4" s="83"/>
      <c r="K4" s="81" t="s">
        <v>57</v>
      </c>
      <c r="L4" s="82"/>
      <c r="M4" s="82"/>
      <c r="N4" s="82"/>
      <c r="O4" s="82"/>
      <c r="P4" s="83"/>
      <c r="Q4" s="84" t="s">
        <v>29</v>
      </c>
      <c r="R4" s="85"/>
      <c r="S4" s="85"/>
    </row>
    <row r="5" spans="1:19" s="3" customFormat="1" ht="10.5" customHeight="1">
      <c r="A5" s="80"/>
      <c r="B5" s="77"/>
      <c r="C5" s="77"/>
      <c r="D5" s="77"/>
      <c r="E5" s="67" t="s">
        <v>30</v>
      </c>
      <c r="F5" s="69" t="s">
        <v>16</v>
      </c>
      <c r="G5" s="69"/>
      <c r="H5" s="70"/>
      <c r="I5" s="90" t="s">
        <v>13</v>
      </c>
      <c r="J5" s="76" t="s">
        <v>58</v>
      </c>
      <c r="K5" s="79" t="s">
        <v>31</v>
      </c>
      <c r="L5" s="69" t="s">
        <v>32</v>
      </c>
      <c r="M5" s="69"/>
      <c r="N5" s="70"/>
      <c r="O5" s="90" t="s">
        <v>14</v>
      </c>
      <c r="P5" s="71" t="s">
        <v>58</v>
      </c>
      <c r="Q5" s="86"/>
      <c r="R5" s="87"/>
      <c r="S5" s="87"/>
    </row>
    <row r="6" spans="1:19" s="3" customFormat="1" ht="10.5" customHeight="1">
      <c r="A6" s="80"/>
      <c r="B6" s="77"/>
      <c r="C6" s="77"/>
      <c r="D6" s="77"/>
      <c r="E6" s="80"/>
      <c r="F6" s="67" t="s">
        <v>33</v>
      </c>
      <c r="G6" s="67" t="s">
        <v>34</v>
      </c>
      <c r="H6" s="67" t="s">
        <v>35</v>
      </c>
      <c r="I6" s="91"/>
      <c r="J6" s="77"/>
      <c r="K6" s="77"/>
      <c r="L6" s="67" t="s">
        <v>33</v>
      </c>
      <c r="M6" s="67" t="s">
        <v>34</v>
      </c>
      <c r="N6" s="67" t="s">
        <v>35</v>
      </c>
      <c r="O6" s="91"/>
      <c r="P6" s="72"/>
      <c r="Q6" s="86"/>
      <c r="R6" s="87"/>
      <c r="S6" s="87"/>
    </row>
    <row r="7" spans="1:19" s="3" customFormat="1" ht="10.5" customHeight="1">
      <c r="A7" s="68"/>
      <c r="B7" s="78"/>
      <c r="C7" s="78"/>
      <c r="D7" s="78"/>
      <c r="E7" s="68"/>
      <c r="F7" s="68"/>
      <c r="G7" s="68"/>
      <c r="H7" s="68"/>
      <c r="I7" s="92"/>
      <c r="J7" s="78"/>
      <c r="K7" s="78"/>
      <c r="L7" s="68"/>
      <c r="M7" s="68"/>
      <c r="N7" s="68"/>
      <c r="O7" s="92"/>
      <c r="P7" s="73"/>
      <c r="Q7" s="88"/>
      <c r="R7" s="89"/>
      <c r="S7" s="89"/>
    </row>
    <row r="8" spans="1:19" s="6" customFormat="1" ht="13.5" customHeight="1">
      <c r="A8" s="6" t="s">
        <v>62</v>
      </c>
      <c r="B8" s="6">
        <v>9</v>
      </c>
      <c r="C8" s="6" t="s">
        <v>0</v>
      </c>
      <c r="D8" s="42">
        <v>28.43</v>
      </c>
      <c r="E8" s="45">
        <v>4984</v>
      </c>
      <c r="F8" s="46">
        <f>G8+H8</f>
        <v>22185</v>
      </c>
      <c r="G8" s="46">
        <v>11682</v>
      </c>
      <c r="H8" s="46">
        <v>10503</v>
      </c>
      <c r="I8" s="47">
        <v>4.5</v>
      </c>
      <c r="J8" s="12">
        <v>780.3</v>
      </c>
      <c r="K8" s="48">
        <v>8004</v>
      </c>
      <c r="L8" s="48">
        <f>M8+N8</f>
        <v>36704</v>
      </c>
      <c r="M8" s="48">
        <v>19181</v>
      </c>
      <c r="N8" s="48">
        <v>17523</v>
      </c>
      <c r="O8" s="49">
        <f>L8/K8</f>
        <v>4.5857071464267865</v>
      </c>
      <c r="P8" s="50">
        <v>332.6</v>
      </c>
      <c r="Q8" s="61" t="s">
        <v>63</v>
      </c>
      <c r="R8" s="62"/>
      <c r="S8" s="62"/>
    </row>
    <row r="9" spans="2:19" s="6" customFormat="1" ht="13.5" customHeight="1">
      <c r="B9" s="6">
        <v>14</v>
      </c>
      <c r="D9" s="41">
        <v>30.09</v>
      </c>
      <c r="E9" s="45">
        <v>6916</v>
      </c>
      <c r="F9" s="46">
        <f>G9+H9</f>
        <v>31279</v>
      </c>
      <c r="G9" s="46">
        <v>16558</v>
      </c>
      <c r="H9" s="46">
        <v>14721</v>
      </c>
      <c r="I9" s="47">
        <v>4.5</v>
      </c>
      <c r="J9" s="12">
        <v>1039.5</v>
      </c>
      <c r="K9" s="48">
        <v>9673</v>
      </c>
      <c r="L9" s="48">
        <f>M9+N9</f>
        <v>44673</v>
      </c>
      <c r="M9" s="48">
        <v>23426</v>
      </c>
      <c r="N9" s="48">
        <v>21247</v>
      </c>
      <c r="O9" s="49">
        <f>L9/K9</f>
        <v>4.6183190323581105</v>
      </c>
      <c r="P9" s="51">
        <v>404.9</v>
      </c>
      <c r="Q9" s="33" t="s">
        <v>64</v>
      </c>
      <c r="R9" s="31"/>
      <c r="S9" s="31"/>
    </row>
    <row r="10" spans="1:19" ht="10.5" customHeight="1">
      <c r="A10" s="6" t="s">
        <v>12</v>
      </c>
      <c r="B10" s="6">
        <v>5</v>
      </c>
      <c r="C10" s="6" t="s">
        <v>0</v>
      </c>
      <c r="D10" s="13">
        <v>30.09</v>
      </c>
      <c r="E10" s="45">
        <v>8259</v>
      </c>
      <c r="F10" s="46">
        <f>G10+H10</f>
        <v>37309</v>
      </c>
      <c r="G10" s="46">
        <v>19606</v>
      </c>
      <c r="H10" s="46">
        <v>17703</v>
      </c>
      <c r="I10" s="47">
        <v>4.5</v>
      </c>
      <c r="J10" s="12">
        <v>1239.9</v>
      </c>
      <c r="K10" s="48">
        <v>11134</v>
      </c>
      <c r="L10" s="48">
        <f aca="true" t="shared" si="0" ref="L10:L52">M10+N10</f>
        <v>51262</v>
      </c>
      <c r="M10" s="48">
        <v>26732</v>
      </c>
      <c r="N10" s="48">
        <v>24530</v>
      </c>
      <c r="O10" s="49">
        <f aca="true" t="shared" si="1" ref="O10:O52">L10/K10</f>
        <v>4.604095563139932</v>
      </c>
      <c r="P10" s="51">
        <v>464.6</v>
      </c>
      <c r="Q10" s="33" t="s">
        <v>37</v>
      </c>
      <c r="R10" s="31"/>
      <c r="S10" s="31"/>
    </row>
    <row r="11" spans="1:19" ht="10.5" customHeight="1">
      <c r="A11" s="6"/>
      <c r="B11" s="6">
        <v>10</v>
      </c>
      <c r="C11" s="6"/>
      <c r="D11" s="13" t="s">
        <v>36</v>
      </c>
      <c r="E11" s="45">
        <v>10092</v>
      </c>
      <c r="F11" s="46">
        <f aca="true" t="shared" si="2" ref="F11:F51">G11+H11</f>
        <v>47553</v>
      </c>
      <c r="G11" s="46">
        <v>24677</v>
      </c>
      <c r="H11" s="46">
        <v>22876</v>
      </c>
      <c r="I11" s="47">
        <v>4.7</v>
      </c>
      <c r="J11" s="12">
        <v>1580.4</v>
      </c>
      <c r="K11" s="48">
        <v>13592</v>
      </c>
      <c r="L11" s="48">
        <f t="shared" si="0"/>
        <v>64442</v>
      </c>
      <c r="M11" s="48">
        <v>33395</v>
      </c>
      <c r="N11" s="48">
        <v>31047</v>
      </c>
      <c r="O11" s="49">
        <f t="shared" si="1"/>
        <v>4.741171277221895</v>
      </c>
      <c r="P11" s="51">
        <v>584</v>
      </c>
      <c r="Q11" s="33" t="s">
        <v>2</v>
      </c>
      <c r="R11" s="31"/>
      <c r="S11" s="31"/>
    </row>
    <row r="12" spans="1:19" ht="10.5" customHeight="1">
      <c r="A12" s="6"/>
      <c r="B12" s="6">
        <v>15</v>
      </c>
      <c r="C12" s="6"/>
      <c r="D12" s="13" t="s">
        <v>36</v>
      </c>
      <c r="E12" s="45">
        <v>9733</v>
      </c>
      <c r="F12" s="46">
        <f t="shared" si="2"/>
        <v>45775</v>
      </c>
      <c r="G12" s="46">
        <v>22860</v>
      </c>
      <c r="H12" s="46">
        <v>22915</v>
      </c>
      <c r="I12" s="47">
        <v>4.7</v>
      </c>
      <c r="J12" s="12">
        <v>1521.3</v>
      </c>
      <c r="K12" s="48">
        <v>13637</v>
      </c>
      <c r="L12" s="48">
        <f t="shared" si="0"/>
        <v>64793</v>
      </c>
      <c r="M12" s="48">
        <v>32503</v>
      </c>
      <c r="N12" s="48">
        <v>32290</v>
      </c>
      <c r="O12" s="49">
        <f t="shared" si="1"/>
        <v>4.751264940969421</v>
      </c>
      <c r="P12" s="51">
        <v>587.2</v>
      </c>
      <c r="Q12" s="28" t="s">
        <v>3</v>
      </c>
      <c r="R12" s="34"/>
      <c r="S12" s="28"/>
    </row>
    <row r="13" spans="1:19" ht="10.5" customHeight="1">
      <c r="A13" s="6"/>
      <c r="B13" s="6">
        <v>22</v>
      </c>
      <c r="C13" s="6"/>
      <c r="D13" s="13" t="s">
        <v>36</v>
      </c>
      <c r="E13" s="45">
        <v>9777</v>
      </c>
      <c r="F13" s="46">
        <f t="shared" si="2"/>
        <v>42788</v>
      </c>
      <c r="G13" s="46">
        <v>20757</v>
      </c>
      <c r="H13" s="46">
        <v>22031</v>
      </c>
      <c r="I13" s="47">
        <v>4.4</v>
      </c>
      <c r="J13" s="12">
        <v>1422</v>
      </c>
      <c r="K13" s="48">
        <v>14248</v>
      </c>
      <c r="L13" s="48">
        <f t="shared" si="0"/>
        <v>64358</v>
      </c>
      <c r="M13" s="48">
        <v>31268</v>
      </c>
      <c r="N13" s="48">
        <v>33090</v>
      </c>
      <c r="O13" s="49">
        <f t="shared" si="1"/>
        <v>4.516984839977541</v>
      </c>
      <c r="P13" s="51">
        <v>583.3</v>
      </c>
      <c r="Q13" s="28" t="s">
        <v>38</v>
      </c>
      <c r="R13" s="35" t="s">
        <v>17</v>
      </c>
      <c r="S13" s="74" t="s">
        <v>18</v>
      </c>
    </row>
    <row r="14" spans="1:19" ht="10.5" customHeight="1">
      <c r="A14" s="6"/>
      <c r="B14" s="6">
        <v>25</v>
      </c>
      <c r="C14" s="6"/>
      <c r="D14" s="13" t="s">
        <v>36</v>
      </c>
      <c r="E14" s="45">
        <v>9843</v>
      </c>
      <c r="F14" s="46">
        <f t="shared" si="2"/>
        <v>45752</v>
      </c>
      <c r="G14" s="46">
        <v>22318</v>
      </c>
      <c r="H14" s="46">
        <v>23434</v>
      </c>
      <c r="I14" s="47">
        <v>4.6</v>
      </c>
      <c r="J14" s="12">
        <v>1520.5</v>
      </c>
      <c r="K14" s="48">
        <v>14322</v>
      </c>
      <c r="L14" s="48">
        <f t="shared" si="0"/>
        <v>68415</v>
      </c>
      <c r="M14" s="48">
        <v>33430</v>
      </c>
      <c r="N14" s="48">
        <v>34985</v>
      </c>
      <c r="O14" s="49">
        <f t="shared" si="1"/>
        <v>4.776916631755341</v>
      </c>
      <c r="P14" s="51">
        <v>620</v>
      </c>
      <c r="Q14" s="28" t="s">
        <v>40</v>
      </c>
      <c r="R14" s="34"/>
      <c r="S14" s="74"/>
    </row>
    <row r="15" spans="1:19" ht="10.5" customHeight="1">
      <c r="A15" s="6"/>
      <c r="B15" s="6">
        <v>30</v>
      </c>
      <c r="C15" s="6"/>
      <c r="D15" s="13" t="s">
        <v>39</v>
      </c>
      <c r="E15" s="45">
        <v>13588</v>
      </c>
      <c r="F15" s="46">
        <f t="shared" si="2"/>
        <v>64681</v>
      </c>
      <c r="G15" s="46">
        <v>31355</v>
      </c>
      <c r="H15" s="46">
        <v>33326</v>
      </c>
      <c r="I15" s="47">
        <v>4.8</v>
      </c>
      <c r="J15" s="12">
        <v>906.4</v>
      </c>
      <c r="K15" s="48">
        <v>15334</v>
      </c>
      <c r="L15" s="48">
        <f t="shared" si="0"/>
        <v>73579</v>
      </c>
      <c r="M15" s="48">
        <v>35646</v>
      </c>
      <c r="N15" s="48">
        <v>37933</v>
      </c>
      <c r="O15" s="49">
        <f t="shared" si="1"/>
        <v>4.79842180774749</v>
      </c>
      <c r="P15" s="51">
        <v>666.8</v>
      </c>
      <c r="Q15" s="28" t="s">
        <v>41</v>
      </c>
      <c r="R15" s="35" t="s">
        <v>17</v>
      </c>
      <c r="S15" s="74" t="s">
        <v>19</v>
      </c>
    </row>
    <row r="16" spans="1:19" ht="10.5" customHeight="1">
      <c r="A16" s="6"/>
      <c r="B16" s="6">
        <v>35</v>
      </c>
      <c r="C16" s="6"/>
      <c r="D16" s="13">
        <v>71.36</v>
      </c>
      <c r="E16" s="45">
        <v>17412</v>
      </c>
      <c r="F16" s="46">
        <f t="shared" si="2"/>
        <v>82101</v>
      </c>
      <c r="G16" s="46">
        <v>39741</v>
      </c>
      <c r="H16" s="46">
        <v>42360</v>
      </c>
      <c r="I16" s="47">
        <v>4.7</v>
      </c>
      <c r="J16" s="12">
        <v>744.1</v>
      </c>
      <c r="K16" s="48">
        <v>17412</v>
      </c>
      <c r="L16" s="48">
        <f t="shared" si="0"/>
        <v>82101</v>
      </c>
      <c r="M16" s="48">
        <v>39741</v>
      </c>
      <c r="N16" s="48">
        <v>42360</v>
      </c>
      <c r="O16" s="49">
        <f t="shared" si="1"/>
        <v>4.715196416264645</v>
      </c>
      <c r="P16" s="51">
        <v>744.1</v>
      </c>
      <c r="Q16" s="28" t="s">
        <v>42</v>
      </c>
      <c r="R16" s="34"/>
      <c r="S16" s="74"/>
    </row>
    <row r="17" spans="1:19" ht="10.5" customHeight="1">
      <c r="A17" s="6"/>
      <c r="B17" s="6">
        <v>40</v>
      </c>
      <c r="C17" s="6"/>
      <c r="D17" s="13">
        <v>110.34</v>
      </c>
      <c r="E17" s="45">
        <v>20340</v>
      </c>
      <c r="F17" s="46">
        <f t="shared" si="2"/>
        <v>86424</v>
      </c>
      <c r="G17" s="46">
        <v>42214</v>
      </c>
      <c r="H17" s="46">
        <v>44210</v>
      </c>
      <c r="I17" s="47">
        <v>4.2</v>
      </c>
      <c r="J17" s="12">
        <v>783.3</v>
      </c>
      <c r="K17" s="48">
        <v>20340</v>
      </c>
      <c r="L17" s="48">
        <f t="shared" si="0"/>
        <v>86424</v>
      </c>
      <c r="M17" s="48">
        <v>42214</v>
      </c>
      <c r="N17" s="48">
        <v>44210</v>
      </c>
      <c r="O17" s="49">
        <f t="shared" si="1"/>
        <v>4.248967551622419</v>
      </c>
      <c r="P17" s="51">
        <v>783.3</v>
      </c>
      <c r="Q17" s="36" t="s">
        <v>4</v>
      </c>
      <c r="R17" s="35" t="s">
        <v>20</v>
      </c>
      <c r="S17" s="74" t="s">
        <v>21</v>
      </c>
    </row>
    <row r="18" spans="1:19" ht="10.5" customHeight="1">
      <c r="A18" s="6"/>
      <c r="B18" s="6">
        <v>41</v>
      </c>
      <c r="C18" s="6"/>
      <c r="D18" s="13" t="s">
        <v>43</v>
      </c>
      <c r="E18" s="45">
        <v>20897</v>
      </c>
      <c r="F18" s="46">
        <f t="shared" si="2"/>
        <v>89637</v>
      </c>
      <c r="G18" s="46">
        <v>43601</v>
      </c>
      <c r="H18" s="46">
        <v>46036</v>
      </c>
      <c r="I18" s="47">
        <v>4.3</v>
      </c>
      <c r="J18" s="12">
        <v>812.4</v>
      </c>
      <c r="K18" s="48">
        <v>20897</v>
      </c>
      <c r="L18" s="48">
        <f t="shared" si="0"/>
        <v>89637</v>
      </c>
      <c r="M18" s="48">
        <v>43601</v>
      </c>
      <c r="N18" s="48">
        <v>46036</v>
      </c>
      <c r="O18" s="49">
        <f t="shared" si="1"/>
        <v>4.289467387663301</v>
      </c>
      <c r="P18" s="51">
        <v>812.4</v>
      </c>
      <c r="Q18" s="28"/>
      <c r="R18" s="34"/>
      <c r="S18" s="74"/>
    </row>
    <row r="19" spans="1:19" ht="10.5" customHeight="1">
      <c r="A19" s="6"/>
      <c r="B19" s="6">
        <v>42</v>
      </c>
      <c r="C19" s="6"/>
      <c r="D19" s="13" t="s">
        <v>43</v>
      </c>
      <c r="E19" s="45">
        <v>21544</v>
      </c>
      <c r="F19" s="46">
        <f t="shared" si="2"/>
        <v>90825</v>
      </c>
      <c r="G19" s="46">
        <v>44207</v>
      </c>
      <c r="H19" s="46">
        <v>46618</v>
      </c>
      <c r="I19" s="47">
        <v>4.2</v>
      </c>
      <c r="J19" s="12">
        <v>823.1</v>
      </c>
      <c r="K19" s="48">
        <v>21544</v>
      </c>
      <c r="L19" s="48">
        <f t="shared" si="0"/>
        <v>90825</v>
      </c>
      <c r="M19" s="48">
        <v>44207</v>
      </c>
      <c r="N19" s="48">
        <v>46618</v>
      </c>
      <c r="O19" s="49">
        <f t="shared" si="1"/>
        <v>4.215790939472707</v>
      </c>
      <c r="P19" s="51">
        <v>823.1</v>
      </c>
      <c r="Q19" s="28"/>
      <c r="R19" s="28"/>
      <c r="S19" s="28"/>
    </row>
    <row r="20" spans="1:19" ht="10.5" customHeight="1">
      <c r="A20" s="6"/>
      <c r="B20" s="14" t="s">
        <v>44</v>
      </c>
      <c r="C20" s="6"/>
      <c r="D20" s="13" t="s">
        <v>43</v>
      </c>
      <c r="E20" s="45">
        <v>21359</v>
      </c>
      <c r="F20" s="46">
        <f t="shared" si="2"/>
        <v>88044</v>
      </c>
      <c r="G20" s="46">
        <v>42982</v>
      </c>
      <c r="H20" s="46">
        <v>45062</v>
      </c>
      <c r="I20" s="47">
        <v>4.1</v>
      </c>
      <c r="J20" s="12">
        <v>797.9</v>
      </c>
      <c r="K20" s="48">
        <v>21359</v>
      </c>
      <c r="L20" s="48">
        <f t="shared" si="0"/>
        <v>88044</v>
      </c>
      <c r="M20" s="48">
        <v>42982</v>
      </c>
      <c r="N20" s="48">
        <v>45062</v>
      </c>
      <c r="O20" s="49">
        <f t="shared" si="1"/>
        <v>4.122103094714172</v>
      </c>
      <c r="P20" s="51">
        <v>797.9</v>
      </c>
      <c r="Q20" s="28"/>
      <c r="R20" s="28"/>
      <c r="S20" s="28"/>
    </row>
    <row r="21" spans="1:19" ht="10.5" customHeight="1">
      <c r="A21" s="6"/>
      <c r="B21" s="6">
        <v>44</v>
      </c>
      <c r="C21" s="6"/>
      <c r="D21" s="13" t="s">
        <v>43</v>
      </c>
      <c r="E21" s="45">
        <v>22681</v>
      </c>
      <c r="F21" s="46">
        <f t="shared" si="2"/>
        <v>90653</v>
      </c>
      <c r="G21" s="46">
        <v>44409</v>
      </c>
      <c r="H21" s="46">
        <v>46244</v>
      </c>
      <c r="I21" s="47">
        <v>4</v>
      </c>
      <c r="J21" s="12">
        <v>821.6</v>
      </c>
      <c r="K21" s="48">
        <v>22681</v>
      </c>
      <c r="L21" s="48">
        <f t="shared" si="0"/>
        <v>90653</v>
      </c>
      <c r="M21" s="48">
        <v>44409</v>
      </c>
      <c r="N21" s="48">
        <v>46244</v>
      </c>
      <c r="O21" s="49">
        <f t="shared" si="1"/>
        <v>3.9968696265596755</v>
      </c>
      <c r="P21" s="51">
        <v>821.6</v>
      </c>
      <c r="Q21" s="28"/>
      <c r="R21" s="28"/>
      <c r="S21" s="28"/>
    </row>
    <row r="22" spans="1:19" ht="10.5" customHeight="1">
      <c r="A22" s="6"/>
      <c r="B22" s="6">
        <v>45</v>
      </c>
      <c r="C22" s="6"/>
      <c r="D22" s="13" t="s">
        <v>43</v>
      </c>
      <c r="E22" s="45">
        <v>23652</v>
      </c>
      <c r="F22" s="46">
        <f t="shared" si="2"/>
        <v>92681</v>
      </c>
      <c r="G22" s="46">
        <v>45306</v>
      </c>
      <c r="H22" s="46">
        <v>47375</v>
      </c>
      <c r="I22" s="47">
        <v>3.9</v>
      </c>
      <c r="J22" s="12">
        <v>840</v>
      </c>
      <c r="K22" s="48">
        <v>23652</v>
      </c>
      <c r="L22" s="48">
        <f t="shared" si="0"/>
        <v>92681</v>
      </c>
      <c r="M22" s="48">
        <v>45306</v>
      </c>
      <c r="N22" s="48">
        <v>47375</v>
      </c>
      <c r="O22" s="49">
        <f t="shared" si="1"/>
        <v>3.9185269744630475</v>
      </c>
      <c r="P22" s="51">
        <v>840</v>
      </c>
      <c r="Q22" s="28" t="s">
        <v>5</v>
      </c>
      <c r="R22" s="28"/>
      <c r="S22" s="28"/>
    </row>
    <row r="23" spans="1:19" ht="10.5" customHeight="1">
      <c r="A23" s="6"/>
      <c r="B23" s="6">
        <v>46</v>
      </c>
      <c r="C23" s="6"/>
      <c r="D23" s="13" t="s">
        <v>43</v>
      </c>
      <c r="E23" s="45">
        <v>24698</v>
      </c>
      <c r="F23" s="46">
        <f t="shared" si="2"/>
        <v>96066</v>
      </c>
      <c r="G23" s="46">
        <v>47246</v>
      </c>
      <c r="H23" s="46">
        <v>48820</v>
      </c>
      <c r="I23" s="47">
        <v>3.9</v>
      </c>
      <c r="J23" s="12">
        <v>870.6</v>
      </c>
      <c r="K23" s="48">
        <v>24698</v>
      </c>
      <c r="L23" s="48">
        <f t="shared" si="0"/>
        <v>96066</v>
      </c>
      <c r="M23" s="48">
        <v>47246</v>
      </c>
      <c r="N23" s="48">
        <v>48820</v>
      </c>
      <c r="O23" s="49">
        <f t="shared" si="1"/>
        <v>3.8896266904202768</v>
      </c>
      <c r="P23" s="51">
        <v>870.6</v>
      </c>
      <c r="Q23" s="28"/>
      <c r="R23" s="28"/>
      <c r="S23" s="28"/>
    </row>
    <row r="24" spans="1:19" ht="10.5" customHeight="1">
      <c r="A24" s="6"/>
      <c r="B24" s="6">
        <v>47</v>
      </c>
      <c r="C24" s="6"/>
      <c r="D24" s="13" t="s">
        <v>43</v>
      </c>
      <c r="E24" s="45">
        <v>26200</v>
      </c>
      <c r="F24" s="46">
        <f t="shared" si="2"/>
        <v>100032</v>
      </c>
      <c r="G24" s="46">
        <v>49372</v>
      </c>
      <c r="H24" s="46">
        <v>50660</v>
      </c>
      <c r="I24" s="47">
        <v>3.8</v>
      </c>
      <c r="J24" s="12">
        <v>906.6</v>
      </c>
      <c r="K24" s="48">
        <v>26200</v>
      </c>
      <c r="L24" s="48">
        <f t="shared" si="0"/>
        <v>100032</v>
      </c>
      <c r="M24" s="48">
        <v>49372</v>
      </c>
      <c r="N24" s="48">
        <v>50660</v>
      </c>
      <c r="O24" s="49">
        <f t="shared" si="1"/>
        <v>3.8180152671755727</v>
      </c>
      <c r="P24" s="51">
        <v>906.6</v>
      </c>
      <c r="Q24" s="28"/>
      <c r="R24" s="28"/>
      <c r="S24" s="28"/>
    </row>
    <row r="25" spans="1:19" ht="10.5" customHeight="1">
      <c r="A25" s="6"/>
      <c r="B25" s="6">
        <v>48</v>
      </c>
      <c r="C25" s="6"/>
      <c r="D25" s="13" t="s">
        <v>43</v>
      </c>
      <c r="E25" s="45">
        <v>28220</v>
      </c>
      <c r="F25" s="46">
        <f t="shared" si="2"/>
        <v>104812</v>
      </c>
      <c r="G25" s="46">
        <v>51806</v>
      </c>
      <c r="H25" s="46">
        <v>53006</v>
      </c>
      <c r="I25" s="47">
        <v>3.7</v>
      </c>
      <c r="J25" s="12">
        <v>949.9</v>
      </c>
      <c r="K25" s="48">
        <v>28220</v>
      </c>
      <c r="L25" s="48">
        <f t="shared" si="0"/>
        <v>104812</v>
      </c>
      <c r="M25" s="48">
        <v>51806</v>
      </c>
      <c r="N25" s="48">
        <v>53006</v>
      </c>
      <c r="O25" s="49">
        <f t="shared" si="1"/>
        <v>3.714103472714387</v>
      </c>
      <c r="P25" s="51">
        <v>949.9</v>
      </c>
      <c r="Q25" s="28"/>
      <c r="R25" s="28"/>
      <c r="S25" s="28"/>
    </row>
    <row r="26" spans="1:19" ht="10.5" customHeight="1">
      <c r="A26" s="6"/>
      <c r="B26" s="6">
        <v>49</v>
      </c>
      <c r="C26" s="6"/>
      <c r="D26" s="13" t="s">
        <v>43</v>
      </c>
      <c r="E26" s="45">
        <v>29661</v>
      </c>
      <c r="F26" s="46">
        <f t="shared" si="2"/>
        <v>108910</v>
      </c>
      <c r="G26" s="46">
        <v>53929</v>
      </c>
      <c r="H26" s="46">
        <v>54981</v>
      </c>
      <c r="I26" s="47">
        <v>3.7</v>
      </c>
      <c r="J26" s="12">
        <v>987</v>
      </c>
      <c r="K26" s="48">
        <v>29661</v>
      </c>
      <c r="L26" s="48">
        <f t="shared" si="0"/>
        <v>108910</v>
      </c>
      <c r="M26" s="48">
        <v>53929</v>
      </c>
      <c r="N26" s="48">
        <v>54981</v>
      </c>
      <c r="O26" s="49">
        <f t="shared" si="1"/>
        <v>3.671824955328546</v>
      </c>
      <c r="P26" s="51">
        <v>987</v>
      </c>
      <c r="Q26" s="28"/>
      <c r="R26" s="28"/>
      <c r="S26" s="28"/>
    </row>
    <row r="27" spans="1:19" ht="10.5" customHeight="1">
      <c r="A27" s="6"/>
      <c r="B27" s="6">
        <v>50</v>
      </c>
      <c r="C27" s="6"/>
      <c r="D27" s="13" t="s">
        <v>43</v>
      </c>
      <c r="E27" s="45">
        <v>30799</v>
      </c>
      <c r="F27" s="46">
        <f t="shared" si="2"/>
        <v>112569</v>
      </c>
      <c r="G27" s="46">
        <v>55794</v>
      </c>
      <c r="H27" s="46">
        <v>56775</v>
      </c>
      <c r="I27" s="47">
        <v>3.7</v>
      </c>
      <c r="J27" s="12">
        <v>1020.2</v>
      </c>
      <c r="K27" s="48">
        <v>30799</v>
      </c>
      <c r="L27" s="48">
        <f t="shared" si="0"/>
        <v>112569</v>
      </c>
      <c r="M27" s="48">
        <v>55794</v>
      </c>
      <c r="N27" s="48">
        <v>56775</v>
      </c>
      <c r="O27" s="49">
        <f t="shared" si="1"/>
        <v>3.654956329750966</v>
      </c>
      <c r="P27" s="51">
        <v>1020.2</v>
      </c>
      <c r="Q27" s="28" t="s">
        <v>6</v>
      </c>
      <c r="R27" s="28"/>
      <c r="S27" s="28"/>
    </row>
    <row r="28" spans="1:19" ht="10.5" customHeight="1">
      <c r="A28" s="6"/>
      <c r="B28" s="6">
        <v>51</v>
      </c>
      <c r="C28" s="6"/>
      <c r="D28" s="13" t="s">
        <v>43</v>
      </c>
      <c r="E28" s="45">
        <v>31994</v>
      </c>
      <c r="F28" s="46">
        <f t="shared" si="2"/>
        <v>116043</v>
      </c>
      <c r="G28" s="46">
        <v>57504</v>
      </c>
      <c r="H28" s="46">
        <v>58539</v>
      </c>
      <c r="I28" s="47">
        <v>3.6</v>
      </c>
      <c r="J28" s="12">
        <v>1051.7</v>
      </c>
      <c r="K28" s="48">
        <v>31994</v>
      </c>
      <c r="L28" s="48">
        <f t="shared" si="0"/>
        <v>116043</v>
      </c>
      <c r="M28" s="48">
        <v>57504</v>
      </c>
      <c r="N28" s="48">
        <v>58539</v>
      </c>
      <c r="O28" s="49">
        <f t="shared" si="1"/>
        <v>3.627023816965681</v>
      </c>
      <c r="P28" s="51">
        <v>1051.7</v>
      </c>
      <c r="Q28" s="28"/>
      <c r="R28" s="28"/>
      <c r="S28" s="28"/>
    </row>
    <row r="29" spans="1:19" ht="10.5" customHeight="1">
      <c r="A29" s="6"/>
      <c r="B29" s="6">
        <v>52</v>
      </c>
      <c r="C29" s="6"/>
      <c r="D29" s="13" t="s">
        <v>43</v>
      </c>
      <c r="E29" s="45">
        <v>32487</v>
      </c>
      <c r="F29" s="46">
        <f t="shared" si="2"/>
        <v>117447</v>
      </c>
      <c r="G29" s="46">
        <v>58194</v>
      </c>
      <c r="H29" s="46">
        <v>59253</v>
      </c>
      <c r="I29" s="47">
        <v>3.6</v>
      </c>
      <c r="J29" s="12">
        <v>1064.4</v>
      </c>
      <c r="K29" s="48">
        <v>32487</v>
      </c>
      <c r="L29" s="48">
        <f t="shared" si="0"/>
        <v>117447</v>
      </c>
      <c r="M29" s="48">
        <v>58194</v>
      </c>
      <c r="N29" s="48">
        <v>59253</v>
      </c>
      <c r="O29" s="49">
        <f t="shared" si="1"/>
        <v>3.615199926124296</v>
      </c>
      <c r="P29" s="51">
        <v>1064.4</v>
      </c>
      <c r="Q29" s="28"/>
      <c r="R29" s="28"/>
      <c r="S29" s="28"/>
    </row>
    <row r="30" spans="1:19" ht="10.5" customHeight="1">
      <c r="A30" s="6"/>
      <c r="B30" s="6">
        <v>53</v>
      </c>
      <c r="C30" s="6"/>
      <c r="D30" s="13" t="s">
        <v>43</v>
      </c>
      <c r="E30" s="45">
        <v>33032</v>
      </c>
      <c r="F30" s="46">
        <f t="shared" si="2"/>
        <v>118801</v>
      </c>
      <c r="G30" s="46">
        <v>58899</v>
      </c>
      <c r="H30" s="46">
        <v>59902</v>
      </c>
      <c r="I30" s="47">
        <v>3.6</v>
      </c>
      <c r="J30" s="12">
        <v>1076.7</v>
      </c>
      <c r="K30" s="48">
        <v>33032</v>
      </c>
      <c r="L30" s="48">
        <f t="shared" si="0"/>
        <v>118801</v>
      </c>
      <c r="M30" s="48">
        <v>58899</v>
      </c>
      <c r="N30" s="48">
        <v>59902</v>
      </c>
      <c r="O30" s="49">
        <f t="shared" si="1"/>
        <v>3.5965427464277067</v>
      </c>
      <c r="P30" s="51">
        <v>1076.7</v>
      </c>
      <c r="Q30" s="28"/>
      <c r="R30" s="28"/>
      <c r="S30" s="28"/>
    </row>
    <row r="31" spans="1:19" ht="10.5" customHeight="1">
      <c r="A31" s="6"/>
      <c r="B31" s="6">
        <v>54</v>
      </c>
      <c r="C31" s="6"/>
      <c r="D31" s="13" t="s">
        <v>43</v>
      </c>
      <c r="E31" s="45">
        <v>34804</v>
      </c>
      <c r="F31" s="46">
        <f t="shared" si="2"/>
        <v>119855</v>
      </c>
      <c r="G31" s="46">
        <v>59396</v>
      </c>
      <c r="H31" s="46">
        <v>60459</v>
      </c>
      <c r="I31" s="47">
        <v>3.4</v>
      </c>
      <c r="J31" s="12">
        <v>1086.2</v>
      </c>
      <c r="K31" s="48">
        <v>34804</v>
      </c>
      <c r="L31" s="48">
        <f t="shared" si="0"/>
        <v>119855</v>
      </c>
      <c r="M31" s="48">
        <v>59396</v>
      </c>
      <c r="N31" s="48">
        <v>60459</v>
      </c>
      <c r="O31" s="49">
        <f t="shared" si="1"/>
        <v>3.443713366279738</v>
      </c>
      <c r="P31" s="51">
        <v>1086.2</v>
      </c>
      <c r="Q31" s="28"/>
      <c r="R31" s="28"/>
      <c r="S31" s="28"/>
    </row>
    <row r="32" spans="1:19" ht="10.5" customHeight="1">
      <c r="A32" s="6"/>
      <c r="B32" s="6">
        <v>55</v>
      </c>
      <c r="C32" s="6"/>
      <c r="D32" s="13" t="s">
        <v>43</v>
      </c>
      <c r="E32" s="45">
        <v>35089</v>
      </c>
      <c r="F32" s="46">
        <f t="shared" si="2"/>
        <v>120774</v>
      </c>
      <c r="G32" s="46">
        <v>59975</v>
      </c>
      <c r="H32" s="46">
        <v>60799</v>
      </c>
      <c r="I32" s="47">
        <v>3.4</v>
      </c>
      <c r="J32" s="12">
        <v>1094.6</v>
      </c>
      <c r="K32" s="48">
        <v>35089</v>
      </c>
      <c r="L32" s="48">
        <f t="shared" si="0"/>
        <v>120774</v>
      </c>
      <c r="M32" s="48">
        <v>59975</v>
      </c>
      <c r="N32" s="48">
        <v>60799</v>
      </c>
      <c r="O32" s="49">
        <f t="shared" si="1"/>
        <v>3.4419333694320158</v>
      </c>
      <c r="P32" s="51">
        <v>1094.6</v>
      </c>
      <c r="Q32" s="28" t="s">
        <v>7</v>
      </c>
      <c r="R32" s="28"/>
      <c r="S32" s="28"/>
    </row>
    <row r="33" spans="1:19" ht="10.5" customHeight="1">
      <c r="A33" s="6"/>
      <c r="B33" s="6">
        <v>56</v>
      </c>
      <c r="C33" s="6"/>
      <c r="D33" s="13" t="s">
        <v>43</v>
      </c>
      <c r="E33" s="45">
        <v>35762</v>
      </c>
      <c r="F33" s="46">
        <f t="shared" si="2"/>
        <v>122125</v>
      </c>
      <c r="G33" s="46">
        <v>60427</v>
      </c>
      <c r="H33" s="46">
        <v>61698</v>
      </c>
      <c r="I33" s="47">
        <v>3.4</v>
      </c>
      <c r="J33" s="12">
        <v>1106.8</v>
      </c>
      <c r="K33" s="48">
        <v>35762</v>
      </c>
      <c r="L33" s="48">
        <f t="shared" si="0"/>
        <v>122125</v>
      </c>
      <c r="M33" s="48">
        <v>60427</v>
      </c>
      <c r="N33" s="48">
        <v>61698</v>
      </c>
      <c r="O33" s="49">
        <f t="shared" si="1"/>
        <v>3.41493764330854</v>
      </c>
      <c r="P33" s="51">
        <v>1106.8</v>
      </c>
      <c r="Q33" s="28"/>
      <c r="R33" s="28"/>
      <c r="S33" s="28"/>
    </row>
    <row r="34" spans="1:19" ht="10.5" customHeight="1">
      <c r="A34" s="6"/>
      <c r="B34" s="6">
        <v>57</v>
      </c>
      <c r="C34" s="6"/>
      <c r="D34" s="13" t="s">
        <v>43</v>
      </c>
      <c r="E34" s="45">
        <v>36277</v>
      </c>
      <c r="F34" s="46">
        <f t="shared" si="2"/>
        <v>123180</v>
      </c>
      <c r="G34" s="46">
        <v>60881</v>
      </c>
      <c r="H34" s="46">
        <v>62299</v>
      </c>
      <c r="I34" s="47">
        <v>3.4</v>
      </c>
      <c r="J34" s="12">
        <v>1116.4</v>
      </c>
      <c r="K34" s="48">
        <v>36277</v>
      </c>
      <c r="L34" s="48">
        <f t="shared" si="0"/>
        <v>123180</v>
      </c>
      <c r="M34" s="48">
        <v>60881</v>
      </c>
      <c r="N34" s="48">
        <v>62299</v>
      </c>
      <c r="O34" s="49">
        <f t="shared" si="1"/>
        <v>3.3955398737492075</v>
      </c>
      <c r="P34" s="51">
        <v>1116.4</v>
      </c>
      <c r="Q34" s="28"/>
      <c r="R34" s="28"/>
      <c r="S34" s="28"/>
    </row>
    <row r="35" spans="1:19" ht="10.5" customHeight="1">
      <c r="A35" s="6"/>
      <c r="B35" s="6">
        <v>58</v>
      </c>
      <c r="C35" s="6"/>
      <c r="D35" s="13" t="s">
        <v>43</v>
      </c>
      <c r="E35" s="45">
        <v>36778</v>
      </c>
      <c r="F35" s="46">
        <f t="shared" si="2"/>
        <v>124241</v>
      </c>
      <c r="G35" s="46">
        <v>61446</v>
      </c>
      <c r="H35" s="46">
        <v>62795</v>
      </c>
      <c r="I35" s="47">
        <v>3.4</v>
      </c>
      <c r="J35" s="12">
        <v>1126</v>
      </c>
      <c r="K35" s="48">
        <v>36778</v>
      </c>
      <c r="L35" s="48">
        <f t="shared" si="0"/>
        <v>124241</v>
      </c>
      <c r="M35" s="48">
        <v>61446</v>
      </c>
      <c r="N35" s="48">
        <v>62795</v>
      </c>
      <c r="O35" s="49">
        <f t="shared" si="1"/>
        <v>3.378133666866061</v>
      </c>
      <c r="P35" s="51">
        <v>1126</v>
      </c>
      <c r="Q35" s="28"/>
      <c r="R35" s="28"/>
      <c r="S35" s="28"/>
    </row>
    <row r="36" spans="1:19" ht="10.5" customHeight="1">
      <c r="A36" s="6"/>
      <c r="B36" s="6">
        <v>59</v>
      </c>
      <c r="C36" s="6"/>
      <c r="D36" s="13" t="s">
        <v>43</v>
      </c>
      <c r="E36" s="45">
        <v>37128</v>
      </c>
      <c r="F36" s="46">
        <f t="shared" si="2"/>
        <v>124731</v>
      </c>
      <c r="G36" s="46">
        <v>61663</v>
      </c>
      <c r="H36" s="46">
        <v>63068</v>
      </c>
      <c r="I36" s="47">
        <v>3.4</v>
      </c>
      <c r="J36" s="12">
        <v>1130.4</v>
      </c>
      <c r="K36" s="48">
        <v>37128</v>
      </c>
      <c r="L36" s="48">
        <f t="shared" si="0"/>
        <v>124731</v>
      </c>
      <c r="M36" s="48">
        <v>61663</v>
      </c>
      <c r="N36" s="48">
        <v>63068</v>
      </c>
      <c r="O36" s="49">
        <f t="shared" si="1"/>
        <v>3.359486102133161</v>
      </c>
      <c r="P36" s="51">
        <v>1130.4</v>
      </c>
      <c r="Q36" s="28"/>
      <c r="R36" s="28"/>
      <c r="S36" s="28"/>
    </row>
    <row r="37" spans="1:19" ht="10.5" customHeight="1">
      <c r="A37" s="6"/>
      <c r="B37" s="6">
        <v>60</v>
      </c>
      <c r="C37" s="6"/>
      <c r="D37" s="13" t="s">
        <v>43</v>
      </c>
      <c r="E37" s="45">
        <v>36804</v>
      </c>
      <c r="F37" s="46">
        <f t="shared" si="2"/>
        <v>124623</v>
      </c>
      <c r="G37" s="46">
        <v>61722</v>
      </c>
      <c r="H37" s="46">
        <v>62901</v>
      </c>
      <c r="I37" s="47">
        <v>3.4</v>
      </c>
      <c r="J37" s="12">
        <v>1129.4</v>
      </c>
      <c r="K37" s="48">
        <v>36804</v>
      </c>
      <c r="L37" s="48">
        <f t="shared" si="0"/>
        <v>124623</v>
      </c>
      <c r="M37" s="48">
        <v>61722</v>
      </c>
      <c r="N37" s="48">
        <v>62901</v>
      </c>
      <c r="O37" s="49">
        <f t="shared" si="1"/>
        <v>3.386126507988262</v>
      </c>
      <c r="P37" s="51">
        <v>1129.4</v>
      </c>
      <c r="Q37" s="28" t="s">
        <v>8</v>
      </c>
      <c r="R37" s="28"/>
      <c r="S37" s="28"/>
    </row>
    <row r="38" spans="1:19" ht="10.5" customHeight="1">
      <c r="A38" s="6"/>
      <c r="B38" s="6">
        <v>61</v>
      </c>
      <c r="C38" s="6"/>
      <c r="D38" s="13" t="s">
        <v>43</v>
      </c>
      <c r="E38" s="45">
        <v>37556</v>
      </c>
      <c r="F38" s="46">
        <f t="shared" si="2"/>
        <v>124500</v>
      </c>
      <c r="G38" s="46">
        <v>61523</v>
      </c>
      <c r="H38" s="46">
        <v>62977</v>
      </c>
      <c r="I38" s="47">
        <v>3.3</v>
      </c>
      <c r="J38" s="12">
        <v>1128.3</v>
      </c>
      <c r="K38" s="48">
        <v>37556</v>
      </c>
      <c r="L38" s="48">
        <f t="shared" si="0"/>
        <v>124500</v>
      </c>
      <c r="M38" s="48">
        <v>61523</v>
      </c>
      <c r="N38" s="48">
        <v>62977</v>
      </c>
      <c r="O38" s="49">
        <f t="shared" si="1"/>
        <v>3.315049526041112</v>
      </c>
      <c r="P38" s="51">
        <v>1128.3</v>
      </c>
      <c r="Q38" s="28"/>
      <c r="R38" s="28"/>
      <c r="S38" s="28"/>
    </row>
    <row r="39" spans="1:19" ht="10.5" customHeight="1">
      <c r="A39" s="6"/>
      <c r="B39" s="6">
        <v>62</v>
      </c>
      <c r="C39" s="6"/>
      <c r="D39" s="13" t="s">
        <v>43</v>
      </c>
      <c r="E39" s="45">
        <v>37802</v>
      </c>
      <c r="F39" s="46">
        <f t="shared" si="2"/>
        <v>124597</v>
      </c>
      <c r="G39" s="46">
        <v>61482</v>
      </c>
      <c r="H39" s="46">
        <v>63115</v>
      </c>
      <c r="I39" s="47">
        <v>3.3</v>
      </c>
      <c r="J39" s="12">
        <v>1129.2</v>
      </c>
      <c r="K39" s="48">
        <v>37802</v>
      </c>
      <c r="L39" s="48">
        <f t="shared" si="0"/>
        <v>124597</v>
      </c>
      <c r="M39" s="48">
        <v>61482</v>
      </c>
      <c r="N39" s="48">
        <v>63115</v>
      </c>
      <c r="O39" s="49">
        <f t="shared" si="1"/>
        <v>3.296042537431882</v>
      </c>
      <c r="P39" s="51">
        <v>1129.2</v>
      </c>
      <c r="Q39" s="28"/>
      <c r="R39" s="28"/>
      <c r="S39" s="28"/>
    </row>
    <row r="40" spans="1:19" ht="10.5" customHeight="1">
      <c r="A40" s="6"/>
      <c r="B40" s="6">
        <v>63</v>
      </c>
      <c r="C40" s="6"/>
      <c r="D40" s="13" t="s">
        <v>43</v>
      </c>
      <c r="E40" s="45">
        <v>38257</v>
      </c>
      <c r="F40" s="46">
        <f t="shared" si="2"/>
        <v>125078</v>
      </c>
      <c r="G40" s="46">
        <v>61694</v>
      </c>
      <c r="H40" s="46">
        <v>63384</v>
      </c>
      <c r="I40" s="47">
        <v>3.3</v>
      </c>
      <c r="J40" s="12">
        <v>1133.6</v>
      </c>
      <c r="K40" s="48">
        <v>38257</v>
      </c>
      <c r="L40" s="48">
        <f t="shared" si="0"/>
        <v>125078</v>
      </c>
      <c r="M40" s="48">
        <v>61694</v>
      </c>
      <c r="N40" s="48">
        <v>63384</v>
      </c>
      <c r="O40" s="49">
        <f t="shared" si="1"/>
        <v>3.269414747627885</v>
      </c>
      <c r="P40" s="51">
        <v>1133.6</v>
      </c>
      <c r="Q40" s="28"/>
      <c r="R40" s="28"/>
      <c r="S40" s="28"/>
    </row>
    <row r="41" spans="1:19" ht="10.5" customHeight="1">
      <c r="A41" s="6" t="s">
        <v>1</v>
      </c>
      <c r="B41" s="14" t="s">
        <v>23</v>
      </c>
      <c r="C41" s="6"/>
      <c r="D41" s="13" t="s">
        <v>43</v>
      </c>
      <c r="E41" s="45">
        <v>38987</v>
      </c>
      <c r="F41" s="46">
        <f t="shared" si="2"/>
        <v>125913</v>
      </c>
      <c r="G41" s="46">
        <v>62023</v>
      </c>
      <c r="H41" s="46">
        <v>63890</v>
      </c>
      <c r="I41" s="47">
        <v>3.2</v>
      </c>
      <c r="J41" s="12">
        <v>1129.1</v>
      </c>
      <c r="K41" s="48">
        <v>38987</v>
      </c>
      <c r="L41" s="48">
        <f t="shared" si="0"/>
        <v>125913</v>
      </c>
      <c r="M41" s="48">
        <v>62023</v>
      </c>
      <c r="N41" s="48">
        <v>63890</v>
      </c>
      <c r="O41" s="49">
        <f t="shared" si="1"/>
        <v>3.2296149998717523</v>
      </c>
      <c r="P41" s="51">
        <v>1129.1</v>
      </c>
      <c r="Q41" s="28"/>
      <c r="R41" s="28"/>
      <c r="S41" s="28"/>
    </row>
    <row r="42" spans="1:19" ht="10.5" customHeight="1">
      <c r="A42" s="6"/>
      <c r="B42" s="6">
        <v>2</v>
      </c>
      <c r="C42" s="6" t="s">
        <v>0</v>
      </c>
      <c r="D42" s="13" t="s">
        <v>45</v>
      </c>
      <c r="E42" s="45">
        <v>39096</v>
      </c>
      <c r="F42" s="46">
        <f t="shared" si="2"/>
        <v>126340</v>
      </c>
      <c r="G42" s="46">
        <v>62320</v>
      </c>
      <c r="H42" s="46">
        <v>64020</v>
      </c>
      <c r="I42" s="47">
        <v>3.2</v>
      </c>
      <c r="J42" s="12">
        <v>1132.9</v>
      </c>
      <c r="K42" s="48">
        <v>39096</v>
      </c>
      <c r="L42" s="48">
        <f t="shared" si="0"/>
        <v>126340</v>
      </c>
      <c r="M42" s="48">
        <v>62320</v>
      </c>
      <c r="N42" s="48">
        <v>64020</v>
      </c>
      <c r="O42" s="49">
        <f t="shared" si="1"/>
        <v>3.2315326376099858</v>
      </c>
      <c r="P42" s="51">
        <v>1132.9</v>
      </c>
      <c r="Q42" s="28" t="s">
        <v>9</v>
      </c>
      <c r="R42" s="28"/>
      <c r="S42" s="28"/>
    </row>
    <row r="43" spans="1:19" ht="10.5" customHeight="1">
      <c r="A43" s="6"/>
      <c r="B43" s="6">
        <v>3</v>
      </c>
      <c r="C43" s="6"/>
      <c r="D43" s="13" t="s">
        <v>36</v>
      </c>
      <c r="E43" s="45">
        <v>40207</v>
      </c>
      <c r="F43" s="46">
        <f t="shared" si="2"/>
        <v>126843</v>
      </c>
      <c r="G43" s="46">
        <v>62410</v>
      </c>
      <c r="H43" s="46">
        <v>64433</v>
      </c>
      <c r="I43" s="47">
        <v>3.2</v>
      </c>
      <c r="J43" s="12">
        <v>1137.4</v>
      </c>
      <c r="K43" s="48">
        <v>40207</v>
      </c>
      <c r="L43" s="48">
        <f t="shared" si="0"/>
        <v>126843</v>
      </c>
      <c r="M43" s="48">
        <v>62410</v>
      </c>
      <c r="N43" s="48">
        <v>64433</v>
      </c>
      <c r="O43" s="49">
        <f t="shared" si="1"/>
        <v>3.154749173029572</v>
      </c>
      <c r="P43" s="51">
        <v>1137.4</v>
      </c>
      <c r="Q43" s="28"/>
      <c r="R43" s="28"/>
      <c r="S43" s="28"/>
    </row>
    <row r="44" spans="1:19" ht="10.5" customHeight="1">
      <c r="A44" s="6"/>
      <c r="B44" s="6">
        <v>4</v>
      </c>
      <c r="C44" s="6"/>
      <c r="D44" s="13" t="s">
        <v>36</v>
      </c>
      <c r="E44" s="45">
        <v>41042</v>
      </c>
      <c r="F44" s="46">
        <f t="shared" si="2"/>
        <v>127454</v>
      </c>
      <c r="G44" s="46">
        <v>62718</v>
      </c>
      <c r="H44" s="46">
        <v>64736</v>
      </c>
      <c r="I44" s="47">
        <v>3.1</v>
      </c>
      <c r="J44" s="12">
        <v>1142.9</v>
      </c>
      <c r="K44" s="48">
        <v>41042</v>
      </c>
      <c r="L44" s="48">
        <f t="shared" si="0"/>
        <v>127454</v>
      </c>
      <c r="M44" s="48">
        <v>62718</v>
      </c>
      <c r="N44" s="48">
        <v>64736</v>
      </c>
      <c r="O44" s="49">
        <f t="shared" si="1"/>
        <v>3.105452950635934</v>
      </c>
      <c r="P44" s="51">
        <v>1142.9</v>
      </c>
      <c r="Q44" s="28"/>
      <c r="R44" s="28"/>
      <c r="S44" s="28"/>
    </row>
    <row r="45" spans="1:19" ht="10.5" customHeight="1">
      <c r="A45" s="6"/>
      <c r="B45" s="14">
        <v>5</v>
      </c>
      <c r="C45" s="6"/>
      <c r="D45" s="13" t="s">
        <v>36</v>
      </c>
      <c r="E45" s="45">
        <v>42196</v>
      </c>
      <c r="F45" s="46">
        <f t="shared" si="2"/>
        <v>128913</v>
      </c>
      <c r="G45" s="46">
        <v>63404</v>
      </c>
      <c r="H45" s="46">
        <v>65509</v>
      </c>
      <c r="I45" s="47">
        <v>3.1</v>
      </c>
      <c r="J45" s="12">
        <v>1154.8</v>
      </c>
      <c r="K45" s="48">
        <v>42196</v>
      </c>
      <c r="L45" s="48">
        <f t="shared" si="0"/>
        <v>128913</v>
      </c>
      <c r="M45" s="48">
        <v>63404</v>
      </c>
      <c r="N45" s="48">
        <v>65509</v>
      </c>
      <c r="O45" s="49">
        <f t="shared" si="1"/>
        <v>3.0551000094795717</v>
      </c>
      <c r="P45" s="51">
        <v>1154.8</v>
      </c>
      <c r="Q45" s="28"/>
      <c r="R45" s="28"/>
      <c r="S45" s="28"/>
    </row>
    <row r="46" spans="1:19" ht="10.5" customHeight="1">
      <c r="A46" s="6"/>
      <c r="B46" s="6">
        <v>6</v>
      </c>
      <c r="C46" s="6"/>
      <c r="D46" s="13" t="s">
        <v>46</v>
      </c>
      <c r="E46" s="45">
        <v>42769</v>
      </c>
      <c r="F46" s="46">
        <f t="shared" si="2"/>
        <v>129086</v>
      </c>
      <c r="G46" s="46">
        <v>63550</v>
      </c>
      <c r="H46" s="46">
        <v>65536</v>
      </c>
      <c r="I46" s="47">
        <v>3</v>
      </c>
      <c r="J46" s="12">
        <v>1156.4</v>
      </c>
      <c r="K46" s="48">
        <v>42769</v>
      </c>
      <c r="L46" s="48">
        <f t="shared" si="0"/>
        <v>129086</v>
      </c>
      <c r="M46" s="48">
        <v>63550</v>
      </c>
      <c r="N46" s="48">
        <v>65536</v>
      </c>
      <c r="O46" s="49">
        <f t="shared" si="1"/>
        <v>3.0182141270546423</v>
      </c>
      <c r="P46" s="51">
        <v>1156.4</v>
      </c>
      <c r="Q46" s="28"/>
      <c r="R46" s="28"/>
      <c r="S46" s="28"/>
    </row>
    <row r="47" spans="1:19" ht="10.5" customHeight="1">
      <c r="A47" s="6"/>
      <c r="B47" s="6">
        <v>7</v>
      </c>
      <c r="C47" s="6"/>
      <c r="D47" s="13" t="s">
        <v>36</v>
      </c>
      <c r="E47" s="45">
        <v>42974</v>
      </c>
      <c r="F47" s="46">
        <f t="shared" si="2"/>
        <v>129393</v>
      </c>
      <c r="G47" s="46">
        <v>63960</v>
      </c>
      <c r="H47" s="46">
        <v>65433</v>
      </c>
      <c r="I47" s="47">
        <v>3</v>
      </c>
      <c r="J47" s="12">
        <v>1159.1</v>
      </c>
      <c r="K47" s="48">
        <v>42974</v>
      </c>
      <c r="L47" s="48">
        <f t="shared" si="0"/>
        <v>129393</v>
      </c>
      <c r="M47" s="48">
        <v>63960</v>
      </c>
      <c r="N47" s="48">
        <v>65433</v>
      </c>
      <c r="O47" s="49">
        <f t="shared" si="1"/>
        <v>3.010960115418625</v>
      </c>
      <c r="P47" s="51">
        <v>1159.1</v>
      </c>
      <c r="Q47" s="28" t="s">
        <v>10</v>
      </c>
      <c r="R47" s="28"/>
      <c r="S47" s="28"/>
    </row>
    <row r="48" spans="1:19" ht="10.5" customHeight="1">
      <c r="A48" s="6"/>
      <c r="B48" s="6">
        <v>8</v>
      </c>
      <c r="C48" s="6"/>
      <c r="D48" s="13" t="s">
        <v>36</v>
      </c>
      <c r="E48" s="45">
        <v>44137</v>
      </c>
      <c r="F48" s="46">
        <f t="shared" si="2"/>
        <v>130072</v>
      </c>
      <c r="G48" s="46">
        <v>64090</v>
      </c>
      <c r="H48" s="46">
        <v>65982</v>
      </c>
      <c r="I48" s="47">
        <v>2.9</v>
      </c>
      <c r="J48" s="12">
        <v>1165.2</v>
      </c>
      <c r="K48" s="48">
        <v>44137</v>
      </c>
      <c r="L48" s="48">
        <f t="shared" si="0"/>
        <v>130072</v>
      </c>
      <c r="M48" s="48">
        <v>64090</v>
      </c>
      <c r="N48" s="48">
        <v>65982</v>
      </c>
      <c r="O48" s="49">
        <f t="shared" si="1"/>
        <v>2.947005913405986</v>
      </c>
      <c r="P48" s="51">
        <v>1165.2</v>
      </c>
      <c r="Q48" s="28"/>
      <c r="R48" s="28"/>
      <c r="S48" s="28"/>
    </row>
    <row r="49" spans="1:19" ht="10.5" customHeight="1">
      <c r="A49" s="6"/>
      <c r="B49" s="14">
        <v>9</v>
      </c>
      <c r="C49" s="6"/>
      <c r="D49" s="13" t="s">
        <v>36</v>
      </c>
      <c r="E49" s="45">
        <v>44950</v>
      </c>
      <c r="F49" s="46">
        <f t="shared" si="2"/>
        <v>130469</v>
      </c>
      <c r="G49" s="46">
        <v>64322</v>
      </c>
      <c r="H49" s="46">
        <v>66147</v>
      </c>
      <c r="I49" s="47">
        <v>2.9</v>
      </c>
      <c r="J49" s="12">
        <v>1168.9</v>
      </c>
      <c r="K49" s="48">
        <v>44950</v>
      </c>
      <c r="L49" s="48">
        <f t="shared" si="0"/>
        <v>130469</v>
      </c>
      <c r="M49" s="48">
        <v>64322</v>
      </c>
      <c r="N49" s="48">
        <v>66147</v>
      </c>
      <c r="O49" s="49">
        <f t="shared" si="1"/>
        <v>2.902536151279199</v>
      </c>
      <c r="P49" s="51">
        <v>1168.9</v>
      </c>
      <c r="Q49" s="28"/>
      <c r="R49" s="28"/>
      <c r="S49" s="28"/>
    </row>
    <row r="50" spans="1:19" ht="10.5" customHeight="1">
      <c r="A50" s="6"/>
      <c r="B50" s="6">
        <v>10</v>
      </c>
      <c r="C50" s="6"/>
      <c r="D50" s="13" t="s">
        <v>47</v>
      </c>
      <c r="E50" s="45">
        <v>45491</v>
      </c>
      <c r="F50" s="46">
        <f t="shared" si="2"/>
        <v>130560</v>
      </c>
      <c r="G50" s="46">
        <v>64277</v>
      </c>
      <c r="H50" s="46">
        <v>66283</v>
      </c>
      <c r="I50" s="47">
        <v>2.9</v>
      </c>
      <c r="J50" s="12">
        <v>1169.7</v>
      </c>
      <c r="K50" s="48">
        <v>45491</v>
      </c>
      <c r="L50" s="48">
        <f t="shared" si="0"/>
        <v>130560</v>
      </c>
      <c r="M50" s="48">
        <v>64277</v>
      </c>
      <c r="N50" s="48">
        <v>66283</v>
      </c>
      <c r="O50" s="49">
        <f t="shared" si="1"/>
        <v>2.8700182453672154</v>
      </c>
      <c r="P50" s="51">
        <v>1169.7</v>
      </c>
      <c r="Q50" s="28"/>
      <c r="R50" s="28"/>
      <c r="S50" s="28"/>
    </row>
    <row r="51" spans="1:19" ht="10.5" customHeight="1">
      <c r="A51" s="6"/>
      <c r="B51" s="6">
        <v>11</v>
      </c>
      <c r="C51" s="6"/>
      <c r="D51" s="13" t="s">
        <v>36</v>
      </c>
      <c r="E51" s="45">
        <v>46151</v>
      </c>
      <c r="F51" s="46">
        <f t="shared" si="2"/>
        <v>130934</v>
      </c>
      <c r="G51" s="46">
        <v>64454</v>
      </c>
      <c r="H51" s="46">
        <v>66480</v>
      </c>
      <c r="I51" s="47">
        <v>2.8</v>
      </c>
      <c r="J51" s="12">
        <v>1173</v>
      </c>
      <c r="K51" s="48">
        <v>46151</v>
      </c>
      <c r="L51" s="48">
        <f t="shared" si="0"/>
        <v>130934</v>
      </c>
      <c r="M51" s="48">
        <v>64454</v>
      </c>
      <c r="N51" s="48">
        <v>66480</v>
      </c>
      <c r="O51" s="49">
        <f t="shared" si="1"/>
        <v>2.837078286494334</v>
      </c>
      <c r="P51" s="51">
        <v>1173</v>
      </c>
      <c r="Q51" s="28"/>
      <c r="R51" s="28"/>
      <c r="S51" s="28"/>
    </row>
    <row r="52" spans="1:19" ht="10.5" customHeight="1">
      <c r="A52" s="6"/>
      <c r="B52" s="6">
        <v>12</v>
      </c>
      <c r="C52" s="6"/>
      <c r="D52" s="13" t="s">
        <v>36</v>
      </c>
      <c r="E52" s="45">
        <v>46293</v>
      </c>
      <c r="F52" s="45">
        <f>G52+H52</f>
        <v>131650</v>
      </c>
      <c r="G52" s="45">
        <v>65093</v>
      </c>
      <c r="H52" s="45">
        <v>66557</v>
      </c>
      <c r="I52" s="52">
        <v>2.8</v>
      </c>
      <c r="J52" s="15">
        <v>1179.4</v>
      </c>
      <c r="K52" s="17">
        <v>46293</v>
      </c>
      <c r="L52" s="48">
        <f t="shared" si="0"/>
        <v>131650</v>
      </c>
      <c r="M52" s="17">
        <v>65093</v>
      </c>
      <c r="N52" s="17">
        <v>66557</v>
      </c>
      <c r="O52" s="49">
        <f t="shared" si="1"/>
        <v>2.843842481584689</v>
      </c>
      <c r="P52" s="51">
        <v>1179.4</v>
      </c>
      <c r="Q52" s="28" t="s">
        <v>11</v>
      </c>
      <c r="R52" s="28"/>
      <c r="S52" s="28"/>
    </row>
    <row r="53" spans="1:19" ht="10.5" customHeight="1">
      <c r="A53" s="6"/>
      <c r="B53" s="6">
        <v>13</v>
      </c>
      <c r="C53" s="6"/>
      <c r="D53" s="13" t="s">
        <v>36</v>
      </c>
      <c r="E53" s="45">
        <v>47710</v>
      </c>
      <c r="F53" s="45">
        <v>132211</v>
      </c>
      <c r="G53" s="45">
        <v>65071</v>
      </c>
      <c r="H53" s="45">
        <v>67140</v>
      </c>
      <c r="I53" s="52">
        <v>2.8</v>
      </c>
      <c r="J53" s="15">
        <v>1184.5</v>
      </c>
      <c r="K53" s="17">
        <v>47710</v>
      </c>
      <c r="L53" s="17">
        <v>132211</v>
      </c>
      <c r="M53" s="17">
        <v>65071</v>
      </c>
      <c r="N53" s="17">
        <v>67140</v>
      </c>
      <c r="O53" s="53">
        <v>2.8</v>
      </c>
      <c r="P53" s="51">
        <v>1184.5</v>
      </c>
      <c r="Q53" s="28"/>
      <c r="R53" s="28"/>
      <c r="S53" s="28"/>
    </row>
    <row r="54" spans="1:19" ht="10.5" customHeight="1">
      <c r="A54" s="6"/>
      <c r="B54" s="6">
        <v>14</v>
      </c>
      <c r="C54" s="6"/>
      <c r="D54" s="13" t="s">
        <v>36</v>
      </c>
      <c r="E54" s="45">
        <v>48411</v>
      </c>
      <c r="F54" s="45">
        <v>132452</v>
      </c>
      <c r="G54" s="45">
        <v>65252</v>
      </c>
      <c r="H54" s="45">
        <v>67200</v>
      </c>
      <c r="I54" s="52">
        <v>2.7</v>
      </c>
      <c r="J54" s="15">
        <v>1186.6</v>
      </c>
      <c r="K54" s="45">
        <v>48411</v>
      </c>
      <c r="L54" s="45">
        <v>132452</v>
      </c>
      <c r="M54" s="45">
        <v>65252</v>
      </c>
      <c r="N54" s="45">
        <v>67200</v>
      </c>
      <c r="O54" s="52">
        <v>2.7</v>
      </c>
      <c r="P54" s="64">
        <v>1186.6</v>
      </c>
      <c r="Q54" s="28"/>
      <c r="R54" s="28"/>
      <c r="S54" s="28"/>
    </row>
    <row r="55" spans="1:19" ht="10.5" customHeight="1">
      <c r="A55" s="6"/>
      <c r="B55" s="6">
        <v>15</v>
      </c>
      <c r="C55" s="6"/>
      <c r="D55" s="13" t="s">
        <v>36</v>
      </c>
      <c r="E55" s="45">
        <v>48810</v>
      </c>
      <c r="F55" s="45">
        <v>132094</v>
      </c>
      <c r="G55" s="45">
        <v>65056</v>
      </c>
      <c r="H55" s="45">
        <v>67038</v>
      </c>
      <c r="I55" s="52">
        <v>2.7</v>
      </c>
      <c r="J55" s="15">
        <v>1183.4</v>
      </c>
      <c r="K55" s="45">
        <v>48810</v>
      </c>
      <c r="L55" s="45">
        <v>132094</v>
      </c>
      <c r="M55" s="45">
        <v>65056</v>
      </c>
      <c r="N55" s="45">
        <v>67038</v>
      </c>
      <c r="O55" s="52">
        <v>2.7</v>
      </c>
      <c r="P55" s="64">
        <v>1183.4</v>
      </c>
      <c r="Q55" s="28"/>
      <c r="R55" s="28"/>
      <c r="S55" s="28"/>
    </row>
    <row r="56" spans="1:19" ht="10.5" customHeight="1">
      <c r="A56" s="6"/>
      <c r="B56" s="6">
        <v>16</v>
      </c>
      <c r="C56" s="16"/>
      <c r="D56" s="13" t="s">
        <v>36</v>
      </c>
      <c r="E56" s="45">
        <v>49500</v>
      </c>
      <c r="F56" s="45">
        <v>132173</v>
      </c>
      <c r="G56" s="45">
        <v>65130</v>
      </c>
      <c r="H56" s="45">
        <v>67043</v>
      </c>
      <c r="I56" s="52">
        <v>2.7</v>
      </c>
      <c r="J56" s="15">
        <v>1184.1</v>
      </c>
      <c r="K56" s="45">
        <v>49500</v>
      </c>
      <c r="L56" s="45">
        <v>132173</v>
      </c>
      <c r="M56" s="45">
        <v>65130</v>
      </c>
      <c r="N56" s="45">
        <v>67043</v>
      </c>
      <c r="O56" s="52">
        <v>2.7</v>
      </c>
      <c r="P56" s="64">
        <v>1184.1</v>
      </c>
      <c r="Q56" s="28"/>
      <c r="R56" s="28"/>
      <c r="S56" s="28"/>
    </row>
    <row r="57" spans="1:19" ht="10.5" customHeight="1">
      <c r="A57" s="6"/>
      <c r="B57" s="14">
        <v>17</v>
      </c>
      <c r="C57" s="6"/>
      <c r="D57" s="13" t="s">
        <v>36</v>
      </c>
      <c r="E57" s="17">
        <v>48361</v>
      </c>
      <c r="F57" s="17">
        <v>131925</v>
      </c>
      <c r="G57" s="17">
        <v>65471</v>
      </c>
      <c r="H57" s="17">
        <v>66454</v>
      </c>
      <c r="I57" s="24">
        <v>2.7</v>
      </c>
      <c r="J57" s="54">
        <v>1181.9</v>
      </c>
      <c r="K57" s="17">
        <v>48361</v>
      </c>
      <c r="L57" s="17">
        <v>131925</v>
      </c>
      <c r="M57" s="17">
        <v>65471</v>
      </c>
      <c r="N57" s="17">
        <v>66454</v>
      </c>
      <c r="O57" s="52">
        <v>2.7</v>
      </c>
      <c r="P57" s="64">
        <v>1181.9</v>
      </c>
      <c r="Q57" s="28" t="s">
        <v>25</v>
      </c>
      <c r="R57" s="28"/>
      <c r="S57" s="28"/>
    </row>
    <row r="58" spans="1:19" ht="10.5" customHeight="1">
      <c r="A58" s="6"/>
      <c r="B58" s="14">
        <v>18</v>
      </c>
      <c r="C58" s="6"/>
      <c r="D58" s="18" t="s">
        <v>36</v>
      </c>
      <c r="E58" s="17">
        <v>50826</v>
      </c>
      <c r="F58" s="17">
        <v>132327</v>
      </c>
      <c r="G58" s="17">
        <v>65260</v>
      </c>
      <c r="H58" s="17">
        <v>67067</v>
      </c>
      <c r="I58" s="24">
        <v>2.6</v>
      </c>
      <c r="J58" s="54">
        <v>1185.5</v>
      </c>
      <c r="K58" s="17">
        <v>50826</v>
      </c>
      <c r="L58" s="17">
        <v>132327</v>
      </c>
      <c r="M58" s="17">
        <v>65260</v>
      </c>
      <c r="N58" s="17">
        <v>67067</v>
      </c>
      <c r="O58" s="52">
        <v>2.6</v>
      </c>
      <c r="P58" s="64">
        <v>1185.5</v>
      </c>
      <c r="Q58" s="28"/>
      <c r="R58" s="28"/>
      <c r="S58" s="28"/>
    </row>
    <row r="59" spans="1:19" ht="10.5" customHeight="1">
      <c r="A59" s="6"/>
      <c r="B59" s="14">
        <v>19</v>
      </c>
      <c r="C59" s="16"/>
      <c r="D59" s="18" t="s">
        <v>22</v>
      </c>
      <c r="E59" s="55">
        <v>51589</v>
      </c>
      <c r="F59" s="17">
        <v>132717</v>
      </c>
      <c r="G59" s="17">
        <v>65388</v>
      </c>
      <c r="H59" s="17">
        <v>67329</v>
      </c>
      <c r="I59" s="24">
        <v>2.6</v>
      </c>
      <c r="J59" s="54">
        <v>1189.1</v>
      </c>
      <c r="K59" s="17">
        <v>51589</v>
      </c>
      <c r="L59" s="17">
        <v>132717</v>
      </c>
      <c r="M59" s="17">
        <v>65388</v>
      </c>
      <c r="N59" s="17">
        <v>67329</v>
      </c>
      <c r="O59" s="52">
        <v>2.6</v>
      </c>
      <c r="P59" s="15">
        <v>1189.1</v>
      </c>
      <c r="Q59" s="37"/>
      <c r="R59" s="28"/>
      <c r="S59" s="28"/>
    </row>
    <row r="60" spans="1:19" ht="10.5" customHeight="1">
      <c r="A60" s="6"/>
      <c r="B60" s="19">
        <v>20</v>
      </c>
      <c r="C60" s="6"/>
      <c r="D60" s="13" t="s">
        <v>59</v>
      </c>
      <c r="E60" s="20">
        <v>52358</v>
      </c>
      <c r="F60" s="20">
        <f>G60+H60</f>
        <v>133339</v>
      </c>
      <c r="G60" s="20">
        <v>65687</v>
      </c>
      <c r="H60" s="20">
        <v>67652</v>
      </c>
      <c r="I60" s="21">
        <f aca="true" t="shared" si="3" ref="I60:I65">F60/E60</f>
        <v>2.5466786355475763</v>
      </c>
      <c r="J60" s="56">
        <f aca="true" t="shared" si="4" ref="J60:J65">F60/111.61</f>
        <v>1194.686856016486</v>
      </c>
      <c r="K60" s="20">
        <v>52358</v>
      </c>
      <c r="L60" s="20">
        <f>M60+N60</f>
        <v>133339</v>
      </c>
      <c r="M60" s="20">
        <v>65687</v>
      </c>
      <c r="N60" s="20">
        <v>67652</v>
      </c>
      <c r="O60" s="21">
        <f aca="true" t="shared" si="5" ref="O60:O65">L60/K60</f>
        <v>2.5466786355475763</v>
      </c>
      <c r="P60" s="56">
        <f aca="true" t="shared" si="6" ref="P60:P65">L60/111.61</f>
        <v>1194.686856016486</v>
      </c>
      <c r="Q60" s="38"/>
      <c r="R60" s="28"/>
      <c r="S60" s="28"/>
    </row>
    <row r="61" spans="1:19" ht="10.5" customHeight="1">
      <c r="A61" s="6"/>
      <c r="B61" s="14">
        <v>21</v>
      </c>
      <c r="C61" s="22"/>
      <c r="D61" s="23" t="s">
        <v>49</v>
      </c>
      <c r="E61" s="17">
        <v>52878</v>
      </c>
      <c r="F61" s="17">
        <v>133518</v>
      </c>
      <c r="G61" s="17">
        <v>65771</v>
      </c>
      <c r="H61" s="17">
        <v>67747</v>
      </c>
      <c r="I61" s="24">
        <f t="shared" si="3"/>
        <v>2.5250198570293882</v>
      </c>
      <c r="J61" s="54">
        <f t="shared" si="4"/>
        <v>1196.290654959233</v>
      </c>
      <c r="K61" s="17">
        <v>52878</v>
      </c>
      <c r="L61" s="17">
        <v>133518</v>
      </c>
      <c r="M61" s="17">
        <v>65771</v>
      </c>
      <c r="N61" s="17">
        <v>67747</v>
      </c>
      <c r="O61" s="24">
        <f t="shared" si="5"/>
        <v>2.5250198570293882</v>
      </c>
      <c r="P61" s="65">
        <f t="shared" si="6"/>
        <v>1196.290654959233</v>
      </c>
      <c r="Q61" s="37"/>
      <c r="R61" s="28"/>
      <c r="S61" s="28"/>
    </row>
    <row r="62" spans="1:19" s="5" customFormat="1" ht="10.5" customHeight="1">
      <c r="A62" s="6"/>
      <c r="B62" s="14">
        <v>22</v>
      </c>
      <c r="C62" s="6"/>
      <c r="D62" s="13" t="s">
        <v>50</v>
      </c>
      <c r="E62" s="17">
        <v>50289</v>
      </c>
      <c r="F62" s="17">
        <v>132224</v>
      </c>
      <c r="G62" s="17">
        <v>65123</v>
      </c>
      <c r="H62" s="17">
        <v>67101</v>
      </c>
      <c r="I62" s="24">
        <f t="shared" si="3"/>
        <v>2.6292827457296823</v>
      </c>
      <c r="J62" s="54">
        <f t="shared" si="4"/>
        <v>1184.6967117641789</v>
      </c>
      <c r="K62" s="17">
        <v>50289</v>
      </c>
      <c r="L62" s="17">
        <v>132224</v>
      </c>
      <c r="M62" s="17">
        <v>65123</v>
      </c>
      <c r="N62" s="17">
        <v>67101</v>
      </c>
      <c r="O62" s="24">
        <f t="shared" si="5"/>
        <v>2.6292827457296823</v>
      </c>
      <c r="P62" s="65">
        <f t="shared" si="6"/>
        <v>1184.6967117641789</v>
      </c>
      <c r="Q62" s="37" t="s">
        <v>51</v>
      </c>
      <c r="R62" s="28"/>
      <c r="S62" s="28"/>
    </row>
    <row r="63" spans="1:19" s="5" customFormat="1" ht="10.5" customHeight="1">
      <c r="A63" s="6"/>
      <c r="B63" s="14">
        <v>23</v>
      </c>
      <c r="C63" s="6"/>
      <c r="D63" s="13" t="s">
        <v>36</v>
      </c>
      <c r="E63" s="55">
        <v>53453</v>
      </c>
      <c r="F63" s="17">
        <v>133136</v>
      </c>
      <c r="G63" s="17">
        <v>65443</v>
      </c>
      <c r="H63" s="17">
        <v>67693</v>
      </c>
      <c r="I63" s="24">
        <f t="shared" si="3"/>
        <v>2.4907114661478307</v>
      </c>
      <c r="J63" s="54">
        <f t="shared" si="4"/>
        <v>1192.868022578622</v>
      </c>
      <c r="K63" s="17">
        <v>53453</v>
      </c>
      <c r="L63" s="17">
        <v>133136</v>
      </c>
      <c r="M63" s="17">
        <v>65443</v>
      </c>
      <c r="N63" s="17">
        <v>67693</v>
      </c>
      <c r="O63" s="24">
        <f t="shared" si="5"/>
        <v>2.4907114661478307</v>
      </c>
      <c r="P63" s="65">
        <f t="shared" si="6"/>
        <v>1192.868022578622</v>
      </c>
      <c r="Q63" s="28"/>
      <c r="R63" s="28"/>
      <c r="S63" s="28"/>
    </row>
    <row r="64" spans="1:19" s="5" customFormat="1" ht="10.5" customHeight="1">
      <c r="A64" s="6"/>
      <c r="B64" s="14">
        <v>24</v>
      </c>
      <c r="C64" s="6"/>
      <c r="D64" s="13" t="s">
        <v>36</v>
      </c>
      <c r="E64" s="55">
        <v>53263</v>
      </c>
      <c r="F64" s="17">
        <v>132723</v>
      </c>
      <c r="G64" s="17">
        <v>65222</v>
      </c>
      <c r="H64" s="17">
        <v>67501</v>
      </c>
      <c r="I64" s="24">
        <f t="shared" si="3"/>
        <v>2.4918423671216416</v>
      </c>
      <c r="J64" s="54">
        <f t="shared" si="4"/>
        <v>1189.167637308485</v>
      </c>
      <c r="K64" s="17">
        <v>53263</v>
      </c>
      <c r="L64" s="17">
        <v>132723</v>
      </c>
      <c r="M64" s="17">
        <v>65222</v>
      </c>
      <c r="N64" s="17">
        <v>67501</v>
      </c>
      <c r="O64" s="24">
        <f t="shared" si="5"/>
        <v>2.4918423671216416</v>
      </c>
      <c r="P64" s="65">
        <f t="shared" si="6"/>
        <v>1189.167637308485</v>
      </c>
      <c r="Q64" s="28"/>
      <c r="R64" s="28"/>
      <c r="S64" s="39"/>
    </row>
    <row r="65" spans="1:19" ht="10.5" customHeight="1">
      <c r="A65" s="6"/>
      <c r="B65" s="14">
        <v>25</v>
      </c>
      <c r="C65" s="6"/>
      <c r="D65" s="13" t="s">
        <v>36</v>
      </c>
      <c r="E65" s="55">
        <v>53420</v>
      </c>
      <c r="F65" s="17">
        <v>131975</v>
      </c>
      <c r="G65" s="17">
        <v>64875</v>
      </c>
      <c r="H65" s="17">
        <v>67100</v>
      </c>
      <c r="I65" s="24">
        <f t="shared" si="3"/>
        <v>2.4705166604268065</v>
      </c>
      <c r="J65" s="54">
        <f t="shared" si="4"/>
        <v>1182.4657288773408</v>
      </c>
      <c r="K65" s="17">
        <v>53420</v>
      </c>
      <c r="L65" s="17">
        <v>131975</v>
      </c>
      <c r="M65" s="17">
        <v>64875</v>
      </c>
      <c r="N65" s="17">
        <v>67100</v>
      </c>
      <c r="O65" s="24">
        <f t="shared" si="5"/>
        <v>2.4705166604268065</v>
      </c>
      <c r="P65" s="65">
        <f t="shared" si="6"/>
        <v>1182.4657288773408</v>
      </c>
      <c r="Q65" s="28"/>
      <c r="R65" s="28"/>
      <c r="S65" s="39"/>
    </row>
    <row r="66" spans="1:19" ht="10.5" customHeight="1">
      <c r="A66" s="6"/>
      <c r="B66" s="14">
        <v>26</v>
      </c>
      <c r="C66" s="6"/>
      <c r="D66" s="13" t="s">
        <v>36</v>
      </c>
      <c r="E66" s="55">
        <v>53713</v>
      </c>
      <c r="F66" s="17">
        <v>131455</v>
      </c>
      <c r="G66" s="17">
        <v>64647</v>
      </c>
      <c r="H66" s="17">
        <v>66808</v>
      </c>
      <c r="I66" s="24">
        <f>F66/E66</f>
        <v>2.447359112319178</v>
      </c>
      <c r="J66" s="54">
        <f>F66/111.4</f>
        <v>1180.0269299820466</v>
      </c>
      <c r="K66" s="17">
        <v>53713</v>
      </c>
      <c r="L66" s="17">
        <v>131455</v>
      </c>
      <c r="M66" s="17">
        <v>64647</v>
      </c>
      <c r="N66" s="17">
        <v>66808</v>
      </c>
      <c r="O66" s="24">
        <f>L66/K66</f>
        <v>2.447359112319178</v>
      </c>
      <c r="P66" s="65">
        <f>L66/111.4</f>
        <v>1180.0269299820466</v>
      </c>
      <c r="Q66" s="28"/>
      <c r="R66" s="28"/>
      <c r="S66" s="39"/>
    </row>
    <row r="67" spans="1:19" ht="10.5" customHeight="1">
      <c r="A67" s="6"/>
      <c r="B67" s="14">
        <v>27</v>
      </c>
      <c r="C67" s="6"/>
      <c r="D67" s="13" t="s">
        <v>55</v>
      </c>
      <c r="E67" s="17">
        <v>50327</v>
      </c>
      <c r="F67" s="17">
        <v>129046</v>
      </c>
      <c r="G67" s="17">
        <v>63189</v>
      </c>
      <c r="H67" s="17">
        <v>65857</v>
      </c>
      <c r="I67" s="24">
        <f>F67/E67</f>
        <v>2.5641504560176447</v>
      </c>
      <c r="J67" s="54">
        <f>F67/111.4</f>
        <v>1158.4021543985637</v>
      </c>
      <c r="K67" s="17">
        <v>50327</v>
      </c>
      <c r="L67" s="17">
        <v>129046</v>
      </c>
      <c r="M67" s="17">
        <v>63189</v>
      </c>
      <c r="N67" s="17">
        <v>65857</v>
      </c>
      <c r="O67" s="24">
        <f>L67/K67</f>
        <v>2.5641504560176447</v>
      </c>
      <c r="P67" s="65">
        <v>1158.4</v>
      </c>
      <c r="Q67" s="28" t="s">
        <v>60</v>
      </c>
      <c r="R67" s="28"/>
      <c r="S67" s="39"/>
    </row>
    <row r="68" spans="1:19" ht="10.5" customHeight="1">
      <c r="A68" s="6"/>
      <c r="B68" s="6">
        <v>28</v>
      </c>
      <c r="C68" s="6"/>
      <c r="D68" s="40" t="s">
        <v>36</v>
      </c>
      <c r="E68" s="17">
        <v>54700</v>
      </c>
      <c r="F68" s="17">
        <v>130516</v>
      </c>
      <c r="G68" s="17">
        <v>64219</v>
      </c>
      <c r="H68" s="17">
        <v>66297</v>
      </c>
      <c r="I68" s="24">
        <f>F68/E68</f>
        <v>2.3860329067641683</v>
      </c>
      <c r="J68" s="54">
        <f>F68/111.4</f>
        <v>1171.5978456014361</v>
      </c>
      <c r="K68" s="17">
        <v>54700</v>
      </c>
      <c r="L68" s="17">
        <v>130516</v>
      </c>
      <c r="M68" s="17">
        <v>64219</v>
      </c>
      <c r="N68" s="17">
        <v>66297</v>
      </c>
      <c r="O68" s="24">
        <f>L68/K68</f>
        <v>2.3860329067641683</v>
      </c>
      <c r="P68" s="65">
        <f>L68/111.4</f>
        <v>1171.5978456014361</v>
      </c>
      <c r="Q68" s="28"/>
      <c r="R68" s="28"/>
      <c r="S68" s="39"/>
    </row>
    <row r="69" spans="1:19" ht="10.5" customHeight="1">
      <c r="A69" s="7"/>
      <c r="B69" s="7">
        <v>29</v>
      </c>
      <c r="C69" s="7"/>
      <c r="D69" s="63" t="s">
        <v>36</v>
      </c>
      <c r="E69" s="57">
        <v>55147</v>
      </c>
      <c r="F69" s="57">
        <v>130211</v>
      </c>
      <c r="G69" s="57">
        <v>64102</v>
      </c>
      <c r="H69" s="57">
        <v>66109</v>
      </c>
      <c r="I69" s="58">
        <f>F69/E69</f>
        <v>2.361161985239451</v>
      </c>
      <c r="J69" s="59">
        <f>F69/111.4</f>
        <v>1168.8599640933571</v>
      </c>
      <c r="K69" s="60">
        <v>55147</v>
      </c>
      <c r="L69" s="60">
        <v>130211</v>
      </c>
      <c r="M69" s="60">
        <v>64102</v>
      </c>
      <c r="N69" s="60">
        <v>66109</v>
      </c>
      <c r="O69" s="25">
        <f>L69/K69</f>
        <v>2.361161985239451</v>
      </c>
      <c r="P69" s="66">
        <f>L69/111.4</f>
        <v>1168.8599640933571</v>
      </c>
      <c r="Q69" s="43"/>
      <c r="R69" s="44"/>
      <c r="S69" s="44"/>
    </row>
    <row r="70" spans="1:19" ht="10.5" customHeight="1">
      <c r="A70" s="26" t="s">
        <v>53</v>
      </c>
      <c r="B70" s="27"/>
      <c r="C70" s="28"/>
      <c r="D70" s="27"/>
      <c r="E70" s="27"/>
      <c r="F70" s="27"/>
      <c r="G70" s="27"/>
      <c r="H70" s="29"/>
      <c r="I70" s="27"/>
      <c r="J70" s="27"/>
      <c r="K70" s="74" t="s">
        <v>52</v>
      </c>
      <c r="L70" s="74"/>
      <c r="M70" s="74"/>
      <c r="N70" s="74"/>
      <c r="O70" s="74"/>
      <c r="P70" s="74"/>
      <c r="Q70" s="93" t="s">
        <v>61</v>
      </c>
      <c r="R70" s="93"/>
      <c r="S70" s="93"/>
    </row>
    <row r="71" spans="1:20" ht="10.5" customHeight="1">
      <c r="A71" s="30" t="s">
        <v>54</v>
      </c>
      <c r="B71" s="27"/>
      <c r="C71" s="31"/>
      <c r="D71" s="27"/>
      <c r="E71" s="32"/>
      <c r="F71" s="32"/>
      <c r="G71" s="32"/>
      <c r="H71" s="32"/>
      <c r="I71" s="32"/>
      <c r="J71" s="32"/>
      <c r="K71" s="74"/>
      <c r="L71" s="74"/>
      <c r="M71" s="74"/>
      <c r="N71" s="74"/>
      <c r="O71" s="74"/>
      <c r="P71" s="74"/>
      <c r="Q71" s="8"/>
      <c r="R71" s="9"/>
      <c r="S71" s="9"/>
      <c r="T71" s="9"/>
    </row>
    <row r="72" spans="9:17" ht="12.75">
      <c r="I72" s="10"/>
      <c r="J72" s="10"/>
      <c r="K72" s="8"/>
      <c r="L72" s="8"/>
      <c r="M72" s="8"/>
      <c r="N72" s="8"/>
      <c r="O72" s="8"/>
      <c r="P72" s="8"/>
      <c r="Q72" s="8"/>
    </row>
    <row r="73" ht="12.75">
      <c r="J73" s="10"/>
    </row>
    <row r="75" ht="12.75">
      <c r="D75" s="1" t="s">
        <v>48</v>
      </c>
    </row>
  </sheetData>
  <sheetProtection/>
  <mergeCells count="26">
    <mergeCell ref="K70:P71"/>
    <mergeCell ref="Q70:S70"/>
    <mergeCell ref="A3:D3"/>
    <mergeCell ref="G6:G7"/>
    <mergeCell ref="H6:H7"/>
    <mergeCell ref="I5:I7"/>
    <mergeCell ref="J5:J7"/>
    <mergeCell ref="E4:J4"/>
    <mergeCell ref="F5:H5"/>
    <mergeCell ref="E5:E7"/>
    <mergeCell ref="A1:D1"/>
    <mergeCell ref="D4:D7"/>
    <mergeCell ref="A4:C7"/>
    <mergeCell ref="F6:F7"/>
    <mergeCell ref="K4:P4"/>
    <mergeCell ref="Q4:S7"/>
    <mergeCell ref="K5:K7"/>
    <mergeCell ref="O5:O7"/>
    <mergeCell ref="L6:L7"/>
    <mergeCell ref="N6:N7"/>
    <mergeCell ref="M6:M7"/>
    <mergeCell ref="L5:N5"/>
    <mergeCell ref="P5:P7"/>
    <mergeCell ref="S13:S14"/>
    <mergeCell ref="S15:S16"/>
    <mergeCell ref="S17:S18"/>
  </mergeCells>
  <printOptions/>
  <pageMargins left="0.25" right="0.25" top="0.75" bottom="0.75" header="0.3" footer="0.3"/>
  <pageSetup horizontalDpi="600" verticalDpi="600" orientation="portrait" paperSize="9" scale="90" r:id="rId1"/>
  <colBreaks count="1" manualBreakCount="1">
    <brk id="10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瀬戸市役所</cp:lastModifiedBy>
  <cp:lastPrinted>2016-03-08T01:44:15Z</cp:lastPrinted>
  <dcterms:created xsi:type="dcterms:W3CDTF">2001-11-19T08:05:25Z</dcterms:created>
  <dcterms:modified xsi:type="dcterms:W3CDTF">2018-06-25T08:25:32Z</dcterms:modified>
  <cp:category/>
  <cp:version/>
  <cp:contentType/>
  <cp:contentStatus/>
</cp:coreProperties>
</file>