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40_管理係\35_下水道使用料\ホームページ\"/>
    </mc:Choice>
  </mc:AlternateContent>
  <workbookProtection workbookPassword="CC4D" lockStructure="1"/>
  <bookViews>
    <workbookView xWindow="0" yWindow="0" windowWidth="23040" windowHeight="9165"/>
  </bookViews>
  <sheets>
    <sheet name="計算シート" sheetId="1" r:id="rId1"/>
    <sheet name="使用料体系" sheetId="2" state="hidden" r:id="rId2"/>
  </sheets>
  <definedNames>
    <definedName name="_xlnm.Print_Area" localSheetId="0">計算シート!$A$1:$L$22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8" i="2" l="1"/>
  <c r="C7" i="2"/>
  <c r="C6" i="2"/>
  <c r="C5" i="2"/>
  <c r="C4" i="2"/>
  <c r="C3" i="2"/>
</calcChain>
</file>

<file path=xl/sharedStrings.xml><?xml version="1.0" encoding="utf-8"?>
<sst xmlns="http://schemas.openxmlformats.org/spreadsheetml/2006/main" count="16" uniqueCount="16">
  <si>
    <t>1～8</t>
    <phoneticPr fontId="2"/>
  </si>
  <si>
    <t>9～20</t>
    <phoneticPr fontId="2"/>
  </si>
  <si>
    <t>21～40</t>
    <phoneticPr fontId="2"/>
  </si>
  <si>
    <t>41～100</t>
    <phoneticPr fontId="2"/>
  </si>
  <si>
    <t>101～200</t>
    <phoneticPr fontId="2"/>
  </si>
  <si>
    <t>201～</t>
    <phoneticPr fontId="2"/>
  </si>
  <si>
    <t>基本</t>
    <rPh sb="0" eb="2">
      <t>キホン</t>
    </rPh>
    <phoneticPr fontId="2"/>
  </si>
  <si>
    <t>使用水量</t>
    <rPh sb="0" eb="2">
      <t>シヨウ</t>
    </rPh>
    <rPh sb="2" eb="4">
      <t>スイリョウ</t>
    </rPh>
    <phoneticPr fontId="2"/>
  </si>
  <si>
    <t>使用料</t>
    <rPh sb="0" eb="3">
      <t>シヨウリョウ</t>
    </rPh>
    <phoneticPr fontId="2"/>
  </si>
  <si>
    <t>（水道料金と一緒に下水道使用料を請求します。）</t>
  </si>
  <si>
    <t>㎥／２か月</t>
    <rPh sb="4" eb="5">
      <t>ゲツ</t>
    </rPh>
    <phoneticPr fontId="2"/>
  </si>
  <si>
    <t>円（税込）</t>
    <rPh sb="0" eb="1">
      <t>エン</t>
    </rPh>
    <rPh sb="2" eb="4">
      <t>ゼイコ</t>
    </rPh>
    <phoneticPr fontId="2"/>
  </si>
  <si>
    <t>●下水道使用料は、水道料金と合わせて2か月ごとに水道課から請求します。</t>
    <phoneticPr fontId="2"/>
  </si>
  <si>
    <t>令和7年3月検針（4月請求）以降の下水道使用料計算シート</t>
    <rPh sb="0" eb="2">
      <t>レイワ</t>
    </rPh>
    <rPh sb="3" eb="4">
      <t>ネン</t>
    </rPh>
    <rPh sb="5" eb="6">
      <t>ガツ</t>
    </rPh>
    <rPh sb="6" eb="8">
      <t>ケンシン</t>
    </rPh>
    <rPh sb="10" eb="11">
      <t>ガツ</t>
    </rPh>
    <rPh sb="11" eb="13">
      <t>セイキュウ</t>
    </rPh>
    <rPh sb="14" eb="16">
      <t>イコウ</t>
    </rPh>
    <rPh sb="17" eb="20">
      <t>ゲスイドウ</t>
    </rPh>
    <rPh sb="20" eb="23">
      <t>シヨウリョウ</t>
    </rPh>
    <rPh sb="23" eb="25">
      <t>ケイサン</t>
    </rPh>
    <phoneticPr fontId="2"/>
  </si>
  <si>
    <t>↑ここに2か月あたりの使用水量を入力</t>
    <rPh sb="6" eb="7">
      <t>ゲツ</t>
    </rPh>
    <rPh sb="11" eb="13">
      <t>シヨウ</t>
    </rPh>
    <rPh sb="13" eb="15">
      <t>スイリョウ</t>
    </rPh>
    <rPh sb="16" eb="18">
      <t>ニュウリョク</t>
    </rPh>
    <phoneticPr fontId="2"/>
  </si>
  <si>
    <t>【用途：一般用】</t>
    <rPh sb="1" eb="3">
      <t>ヨウト</t>
    </rPh>
    <rPh sb="4" eb="7">
      <t>イッパンヨウ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</si>
</sst>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0" x14ac:knownFonts="1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6"/>
      <color theme="1"/>
      <name val="ＭＳ ゴシック"/>
      <family val="2"/>
      <charset val="128"/>
    </font>
    <font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2"/>
      <name val="ＭＳ 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4" fillId="0" borderId="0" xfId="0" applyFont="1" applyBorder="1" applyProtection="1">
      <alignment vertical="center"/>
      <protection hidden="1"/>
    </xf>
    <xf numFmtId="0" fontId="4" fillId="0" borderId="1" xfId="0" applyFont="1" applyBorder="1" applyProtection="1">
      <alignment vertical="center"/>
      <protection hidden="1"/>
    </xf>
    <xf numFmtId="176" fontId="6" fillId="2" borderId="2" xfId="0" applyNumberFormat="1" applyFont="1" applyFill="1" applyBorder="1" applyProtection="1">
      <alignment vertical="center"/>
      <protection locked="0"/>
    </xf>
    <xf numFmtId="38" fontId="4" fillId="3" borderId="2" xfId="1" applyFont="1" applyFill="1" applyBorder="1" applyProtection="1">
      <alignment vertical="center"/>
      <protection hidden="1"/>
    </xf>
    <xf numFmtId="0" fontId="0" fillId="0" borderId="0" xfId="0" applyBorder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4" fillId="0" borderId="3" xfId="0" applyFont="1" applyFill="1" applyBorder="1" applyProtection="1">
      <alignment vertical="center"/>
      <protection hidden="1"/>
    </xf>
    <xf numFmtId="0" fontId="7" fillId="0" borderId="0" xfId="0" applyFont="1" applyProtection="1">
      <alignment vertical="center"/>
      <protection hidden="1"/>
    </xf>
    <xf numFmtId="0" fontId="8" fillId="0" borderId="0" xfId="0" applyFont="1" applyBorder="1" applyProtection="1">
      <alignment vertical="center"/>
      <protection hidden="1"/>
    </xf>
    <xf numFmtId="38" fontId="9" fillId="0" borderId="0" xfId="1" applyFont="1" applyProtection="1">
      <alignment vertical="center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149679</xdr:colOff>
      <xdr:row>10</xdr:row>
      <xdr:rowOff>127280</xdr:rowOff>
    </xdr:from>
    <xdr:to>
      <xdr:col>4</xdr:col>
      <xdr:colOff>1055078</xdr:colOff>
      <xdr:row>17</xdr:row>
      <xdr:rowOff>43025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9987" y="2288722"/>
          <a:ext cx="4847283" cy="1197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0"/>
  <sheetViews>
    <sheetView showGridLines="0" tabSelected="1" zoomScale="130" zoomScaleNormal="130" zoomScaleSheetLayoutView="130" workbookViewId="0">
      <selection activeCell="C4" sqref="C4"/>
    </sheetView>
  </sheetViews>
  <sheetFormatPr defaultColWidth="8.75" defaultRowHeight="14.25" x14ac:dyDescent="0.15"/>
  <cols>
    <col min="1" max="1" width="5.375" style="3" customWidth="1"/>
    <col min="2" max="2" width="14.25" style="3" customWidth="1"/>
    <col min="3" max="3" width="22.75" style="3" customWidth="1"/>
    <col min="4" max="4" width="14.75" style="3" bestFit="1" customWidth="1"/>
    <col min="5" max="5" width="14.75" style="3" customWidth="1"/>
    <col min="6" max="6" width="12.5" style="3" customWidth="1"/>
    <col min="7" max="7" width="16.25" style="3" customWidth="1"/>
    <col min="8" max="8" width="6.5" style="3" bestFit="1" customWidth="1"/>
    <col min="9" max="9" width="3.875" style="3" customWidth="1"/>
    <col min="10" max="10" width="3.625" style="3" customWidth="1"/>
    <col min="11" max="16384" width="8.75" style="3"/>
  </cols>
  <sheetData>
    <row r="1" spans="2:8" ht="18.75" x14ac:dyDescent="0.15">
      <c r="B1" s="1" t="s">
        <v>13</v>
      </c>
      <c r="C1" s="2"/>
      <c r="D1" s="2"/>
      <c r="F1" s="2"/>
    </row>
    <row r="2" spans="2:8" x14ac:dyDescent="0.15">
      <c r="B2" s="2" t="s">
        <v>15</v>
      </c>
      <c r="C2" s="2"/>
      <c r="D2" s="2"/>
    </row>
    <row r="3" spans="2:8" ht="15" thickBot="1" x14ac:dyDescent="0.2">
      <c r="B3" s="2"/>
      <c r="C3" s="2"/>
      <c r="D3" s="2"/>
    </row>
    <row r="4" spans="2:8" ht="19.5" thickBot="1" x14ac:dyDescent="0.2">
      <c r="B4" s="5" t="s">
        <v>7</v>
      </c>
      <c r="C4" s="6"/>
      <c r="D4" s="10" t="s">
        <v>10</v>
      </c>
    </row>
    <row r="5" spans="2:8" ht="19.899999999999999" customHeight="1" x14ac:dyDescent="0.15">
      <c r="B5" s="4"/>
      <c r="C5" s="12" t="s">
        <v>14</v>
      </c>
      <c r="D5" s="4"/>
    </row>
    <row r="6" spans="2:8" ht="19.899999999999999" customHeight="1" thickBot="1" x14ac:dyDescent="0.2">
      <c r="B6" s="2"/>
      <c r="C6" s="2"/>
      <c r="D6" s="2"/>
      <c r="E6" s="8"/>
    </row>
    <row r="7" spans="2:8" ht="19.5" thickBot="1" x14ac:dyDescent="0.2">
      <c r="B7" s="5" t="s">
        <v>8</v>
      </c>
      <c r="C7" s="7">
        <f>ROUNDDOWN(IF(C4=0,使用料体系!C2,IF(C4&lt;=8,使用料体系!C2+C4*使用料体系!C3,IF(C4&lt;=20,使用料体系!C2+使用料体系!C3*8+(C4-8)*使用料体系!C4,IF(C4&lt;=40,使用料体系!C2+使用料体系!C3*8+使用料体系!C4*12+(C4-20)*使用料体系!C5,IF(C4&lt;=100,使用料体系!C2+使用料体系!C3*8+使用料体系!C4*12+使用料体系!C5*20+(C4-40)*使用料体系!C6,IF(C4&lt;=200,使用料体系!C2+使用料体系!C3*8+使用料体系!C4*12+使用料体系!C5*20+使用料体系!C6*60+(C4-100)*使用料体系!C7,使用料体系!C2+使用料体系!C3*8+使用料体系!C4*12+使用料体系!C5*20+使用料体系!C6*60+使用料体系!C7*100+(C4-200)*使用料体系!C8)))))),0)</f>
        <v>1650</v>
      </c>
      <c r="D7" s="10" t="s">
        <v>11</v>
      </c>
      <c r="E7" s="9"/>
      <c r="H7" s="13"/>
    </row>
    <row r="9" spans="2:8" x14ac:dyDescent="0.15">
      <c r="B9" s="11" t="s">
        <v>12</v>
      </c>
    </row>
    <row r="10" spans="2:8" x14ac:dyDescent="0.15">
      <c r="B10" s="11" t="s">
        <v>9</v>
      </c>
    </row>
  </sheetData>
  <sheetProtection password="CC4D" sheet="1" objects="1" scenarios="1" selectLockedCells="1"/>
  <phoneticPr fontId="2"/>
  <pageMargins left="0.7" right="0.7" top="0.75" bottom="0.75" header="0.3" footer="0.3"/>
  <pageSetup paperSize="9" scale="62" orientation="portrait" r:id="rId1"/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8"/>
  <sheetViews>
    <sheetView workbookViewId="0">
      <selection activeCell="D15" sqref="D15"/>
    </sheetView>
  </sheetViews>
  <sheetFormatPr defaultRowHeight="14.25" x14ac:dyDescent="0.15"/>
  <cols>
    <col min="2" max="2" width="9.75" customWidth="1"/>
  </cols>
  <sheetData>
    <row r="2" spans="2:3" x14ac:dyDescent="0.15">
      <c r="B2" t="s">
        <v>6</v>
      </c>
      <c r="C2">
        <v>1650</v>
      </c>
    </row>
    <row r="3" spans="2:3" x14ac:dyDescent="0.15">
      <c r="B3" t="s">
        <v>0</v>
      </c>
      <c r="C3">
        <f>20*1.1</f>
        <v>22</v>
      </c>
    </row>
    <row r="4" spans="2:3" x14ac:dyDescent="0.15">
      <c r="B4" t="s">
        <v>1</v>
      </c>
      <c r="C4">
        <f>50*1.1</f>
        <v>55.000000000000007</v>
      </c>
    </row>
    <row r="5" spans="2:3" x14ac:dyDescent="0.15">
      <c r="B5" t="s">
        <v>2</v>
      </c>
      <c r="C5">
        <f>110*1.1</f>
        <v>121.00000000000001</v>
      </c>
    </row>
    <row r="6" spans="2:3" x14ac:dyDescent="0.15">
      <c r="B6" t="s">
        <v>3</v>
      </c>
      <c r="C6">
        <f>120*1.1</f>
        <v>132</v>
      </c>
    </row>
    <row r="7" spans="2:3" x14ac:dyDescent="0.15">
      <c r="B7" t="s">
        <v>4</v>
      </c>
      <c r="C7">
        <f>130*1.1</f>
        <v>143</v>
      </c>
    </row>
    <row r="8" spans="2:3" x14ac:dyDescent="0.15">
      <c r="B8" t="s">
        <v>5</v>
      </c>
      <c r="C8">
        <f>135*1.1</f>
        <v>148.5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計算シート</vt:lpstr>
      <vt:lpstr>使用料体系</vt:lpstr>
      <vt:lpstr>計算シート!Print_Area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</dc:creator>
  <cp:lastModifiedBy>seto</cp:lastModifiedBy>
  <cp:lastPrinted>2025-02-25T02:32:15Z</cp:lastPrinted>
  <dcterms:created xsi:type="dcterms:W3CDTF">2024-09-19T01:15:06Z</dcterms:created>
  <dcterms:modified xsi:type="dcterms:W3CDTF">2025-02-25T02:33:24Z</dcterms:modified>
</cp:coreProperties>
</file>