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0_課共有\50_他課からの照会等\01_財政課\経営比較分析表\R3(R2決算）\"/>
    </mc:Choice>
  </mc:AlternateContent>
  <workbookProtection workbookAlgorithmName="SHA-512" workbookHashValue="zmN0RPa6+SgRolcEHJiKuQoosdhnHo4ZLEcKrtDLf2pO0YhhdGtt82I7ziFqNrgLns289FgakfYrNBlBTvf8Rw==" workbookSaltValue="k0/OciHBRIxQ6wKUYZz2R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<sst xmlns="http://schemas.openxmlformats.org/spreadsheetml/2006/main" count="319" uniqueCount="118">
  <si>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</si>
  <si>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</si>
  <si>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</si>
  <si>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</si>
  <si>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</si>
  <si>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</si>
  <si>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</si>
  <si>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</si>
  <si>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</si>
  <si>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</si>
  <si>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</si>
  <si>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</si>
  <si>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</si>
  <si>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</si>
  <si>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</si>
  <si>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</si>
  <si>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</si>
  <si>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</si>
  <si>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</si>
  <si>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</si>
  <si>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</si>
  <si>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</si>
  <si>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</si>
  <si>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</si>
  <si>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</si>
  <si>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</si>
  <si>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</si>
  <si>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</si>
  <si>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</si>
  <si>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</si>
  <si>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</si>
  <si>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</si>
  <si>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</si>
  <si>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</si>
  <si>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</si>
  <si>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</si>
  <si>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</si>
  <si>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</si>
  <si>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</si>
  <si>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</si>
  <si>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</si>
  <si>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</si>
  <si>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</si>
  <si>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</si>
  <si>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</si>
  <si>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</si>
  <si>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</si>
  <si>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</si>
  <si>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</si>
  <si>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</si>
  <si>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</si>
  <si>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</si>
  <si>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</si>
  <si>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</si>
  <si>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</si>
  <si>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</si>
  <si>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</si>
  <si>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</si>
  <si>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</si>
  <si>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</si>
  <si>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</si>
  <si>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</si>
  <si>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</si>
  <si>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</si>
  <si>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</si>
  <si>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</si>
  <si>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</si>
  <si>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</si>
  <si>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</si>
  <si>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</si>
  <si>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</si>
  <si>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</si>
  <si>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</si>
  <si>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</si>
  <si>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</si>
  <si>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</si>
  <si>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</si>
  <si>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</si>
  <si>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</si>
  <si>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</si>
  <si>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</si>
  <si>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</si>
  <si>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</si>
  <si>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</si>
  <si>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</si>
  <si>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</si>
  <si>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</si>
  <si>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</si>
  <si>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</si>
  <si>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</si>
  <si>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</si>
  <si>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</si>
  <si>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</si>
  <si>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</si>
  <si>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</si>
  <si>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</si>
  <si>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</si>
  <si>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</si>
  <si>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</si>
  <si>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</si>
  <si>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</si>
  <si>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</si>
  <si>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</si>
  <si>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</si>
  <si>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</si>
  <si>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</si>
  <si>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</si>
  <si>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</si>
  <si>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</si>
  <si>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</si>
  <si>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</si>
  <si>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</si>
  <si>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</si>
  <si>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</si>
  <si>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</si>
  <si>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普及率は65.89％であり、今後も計画的に処理区域の拡大に努めていく必要がある一方、標準耐用年数の50年を経過する老朽管渠の更新にも取り組む必要もある。人口減少に伴う下水道使用料収入の減少や施設の老朽化等の今後の厳しい経営環境の中で、安定した下水道サービスを継続的に提供するために、令和2年度に策定した経営戦略に基づき、経営改善に取り組んでいく。</t>
    <rPh sb="83" eb="86">
      <t>ゲスイドウ</t>
    </rPh>
    <rPh sb="86" eb="89">
      <t>シヨウリョウ</t>
    </rPh>
    <phoneticPr fontId="4"/>
  </si>
  <si>
    <t>①経常収支比率は100％を超えており、類似団体と同水準である。引き続き、健全経営に努めていく。
③流動比率が類似団体平均を大きく下回っているのは、建設改良費等に充てられた企業債の償還が多額となっているためである。
④企業債残高対事業規模比率が類似団体平均と比べて高いのは、処理区域拡大のための投資を行っていることが主な要因である。
⑤経費回収率は類似団体平均より低く、100％を下回っている。改善に向けては、汚水処理費のさらなる削減に努めつつ、下水道使用料の見直しの議論を進めていく。
⑥汚水処理原価は、類似団体平均よりやや高いため、効率的な汚水処理を進めていく。
⑦施設利用率は、類似団体平均より低いが、今後は処理区域拡大に伴う水洗化人口の増加により、一日平均処理量が増え、処理場の利用率の向上が見込まれる。
⑧水洗化率が類似団体平均より低いのは、近年拡大した処理区域には比較的新しい住宅が多く、現状の合併処理浄化槽からの下水道への転換が進みにくいためであるが、今後も接続勧奨の取り組みが必要である。</t>
    <rPh sb="1" eb="3">
      <t>ケイジョウ</t>
    </rPh>
    <rPh sb="3" eb="5">
      <t>シュウシ</t>
    </rPh>
    <rPh sb="5" eb="7">
      <t>ヒリツ</t>
    </rPh>
    <rPh sb="13" eb="14">
      <t>コ</t>
    </rPh>
    <rPh sb="19" eb="21">
      <t>ルイジ</t>
    </rPh>
    <rPh sb="21" eb="23">
      <t>ダンタイ</t>
    </rPh>
    <rPh sb="24" eb="27">
      <t>ドウスイジュン</t>
    </rPh>
    <rPh sb="31" eb="32">
      <t>ヒ</t>
    </rPh>
    <rPh sb="33" eb="34">
      <t>ツヅ</t>
    </rPh>
    <rPh sb="36" eb="38">
      <t>ケンゼン</t>
    </rPh>
    <rPh sb="38" eb="40">
      <t>ケイエイ</t>
    </rPh>
    <rPh sb="41" eb="42">
      <t>ツト</t>
    </rPh>
    <rPh sb="49" eb="51">
      <t>リュウドウ</t>
    </rPh>
    <rPh sb="51" eb="53">
      <t>ヒリツ</t>
    </rPh>
    <rPh sb="54" eb="56">
      <t>ルイジ</t>
    </rPh>
    <rPh sb="56" eb="58">
      <t>ダンタイ</t>
    </rPh>
    <rPh sb="58" eb="60">
      <t>ヘイキン</t>
    </rPh>
    <rPh sb="61" eb="62">
      <t>オオ</t>
    </rPh>
    <rPh sb="64" eb="66">
      <t>シタマワ</t>
    </rPh>
    <rPh sb="73" eb="75">
      <t>ケンセツ</t>
    </rPh>
    <rPh sb="75" eb="77">
      <t>カイリョウ</t>
    </rPh>
    <rPh sb="77" eb="78">
      <t>ヒ</t>
    </rPh>
    <rPh sb="78" eb="79">
      <t>トウ</t>
    </rPh>
    <rPh sb="80" eb="81">
      <t>ア</t>
    </rPh>
    <rPh sb="85" eb="87">
      <t>キギョウ</t>
    </rPh>
    <rPh sb="87" eb="88">
      <t>サイ</t>
    </rPh>
    <rPh sb="89" eb="91">
      <t>ショウカン</t>
    </rPh>
    <rPh sb="92" eb="94">
      <t>タガク</t>
    </rPh>
    <rPh sb="108" eb="110">
      <t>キギョウ</t>
    </rPh>
    <rPh sb="110" eb="111">
      <t>サイ</t>
    </rPh>
    <rPh sb="111" eb="113">
      <t>ザンダカ</t>
    </rPh>
    <rPh sb="113" eb="114">
      <t>タイ</t>
    </rPh>
    <rPh sb="114" eb="116">
      <t>ジギョウ</t>
    </rPh>
    <rPh sb="116" eb="118">
      <t>キボ</t>
    </rPh>
    <rPh sb="118" eb="120">
      <t>ヒリツ</t>
    </rPh>
    <rPh sb="121" eb="123">
      <t>ルイジ</t>
    </rPh>
    <rPh sb="123" eb="125">
      <t>ダンタイ</t>
    </rPh>
    <rPh sb="125" eb="127">
      <t>ヘイキン</t>
    </rPh>
    <rPh sb="128" eb="129">
      <t>クラ</t>
    </rPh>
    <rPh sb="131" eb="132">
      <t>タカ</t>
    </rPh>
    <rPh sb="136" eb="138">
      <t>ショリ</t>
    </rPh>
    <rPh sb="138" eb="140">
      <t>クイキ</t>
    </rPh>
    <rPh sb="140" eb="142">
      <t>カクダイ</t>
    </rPh>
    <rPh sb="146" eb="148">
      <t>トウシ</t>
    </rPh>
    <rPh sb="149" eb="150">
      <t>オコナ</t>
    </rPh>
    <rPh sb="157" eb="158">
      <t>オモ</t>
    </rPh>
    <rPh sb="159" eb="161">
      <t>ヨウイン</t>
    </rPh>
    <rPh sb="167" eb="169">
      <t>ケイヒ</t>
    </rPh>
    <rPh sb="169" eb="171">
      <t>カイシュウ</t>
    </rPh>
    <rPh sb="171" eb="172">
      <t>リツ</t>
    </rPh>
    <rPh sb="173" eb="175">
      <t>ルイジ</t>
    </rPh>
    <rPh sb="175" eb="177">
      <t>ダンタイ</t>
    </rPh>
    <rPh sb="177" eb="179">
      <t>ヘイキン</t>
    </rPh>
    <rPh sb="181" eb="182">
      <t>ヒク</t>
    </rPh>
    <rPh sb="189" eb="191">
      <t>シタマワ</t>
    </rPh>
    <rPh sb="196" eb="198">
      <t>カイゼン</t>
    </rPh>
    <rPh sb="199" eb="200">
      <t>ム</t>
    </rPh>
    <rPh sb="204" eb="206">
      <t>オスイ</t>
    </rPh>
    <rPh sb="206" eb="208">
      <t>ショリ</t>
    </rPh>
    <rPh sb="208" eb="209">
      <t>ヒ</t>
    </rPh>
    <rPh sb="214" eb="216">
      <t>サクゲン</t>
    </rPh>
    <rPh sb="217" eb="218">
      <t>ツト</t>
    </rPh>
    <rPh sb="222" eb="225">
      <t>ゲスイドウ</t>
    </rPh>
    <rPh sb="225" eb="228">
      <t>シヨウリョウ</t>
    </rPh>
    <rPh sb="233" eb="235">
      <t>ギロン</t>
    </rPh>
    <rPh sb="236" eb="237">
      <t>スス</t>
    </rPh>
    <rPh sb="244" eb="246">
      <t>オスイ</t>
    </rPh>
    <rPh sb="246" eb="248">
      <t>ショリ</t>
    </rPh>
    <rPh sb="248" eb="250">
      <t>ゲンカ</t>
    </rPh>
    <rPh sb="252" eb="254">
      <t>ルイジ</t>
    </rPh>
    <rPh sb="254" eb="256">
      <t>ダンタイ</t>
    </rPh>
    <rPh sb="256" eb="258">
      <t>ヘイキン</t>
    </rPh>
    <rPh sb="262" eb="263">
      <t>タカ</t>
    </rPh>
    <rPh sb="267" eb="270">
      <t>コウリツテキ</t>
    </rPh>
    <rPh sb="271" eb="273">
      <t>オスイ</t>
    </rPh>
    <rPh sb="273" eb="275">
      <t>ショリ</t>
    </rPh>
    <rPh sb="276" eb="277">
      <t>スス</t>
    </rPh>
    <rPh sb="284" eb="286">
      <t>シセツ</t>
    </rPh>
    <rPh sb="286" eb="288">
      <t>リヨウ</t>
    </rPh>
    <rPh sb="288" eb="289">
      <t>リツ</t>
    </rPh>
    <rPh sb="291" eb="297">
      <t>ルイジダンタイヘイキン</t>
    </rPh>
    <rPh sb="299" eb="300">
      <t>ヒク</t>
    </rPh>
    <rPh sb="303" eb="305">
      <t>コンゴ</t>
    </rPh>
    <rPh sb="306" eb="308">
      <t>ショリ</t>
    </rPh>
    <rPh sb="308" eb="310">
      <t>クイキ</t>
    </rPh>
    <rPh sb="310" eb="312">
      <t>カクダイ</t>
    </rPh>
    <rPh sb="313" eb="314">
      <t>トモナ</t>
    </rPh>
    <rPh sb="315" eb="318">
      <t>スイセンカ</t>
    </rPh>
    <rPh sb="318" eb="320">
      <t>ジンコウ</t>
    </rPh>
    <rPh sb="321" eb="323">
      <t>ゾウカ</t>
    </rPh>
    <rPh sb="327" eb="329">
      <t>イチニチ</t>
    </rPh>
    <rPh sb="329" eb="331">
      <t>ヘイキン</t>
    </rPh>
    <rPh sb="331" eb="333">
      <t>ショリ</t>
    </rPh>
    <rPh sb="333" eb="334">
      <t>リョウ</t>
    </rPh>
    <rPh sb="335" eb="336">
      <t>フ</t>
    </rPh>
    <rPh sb="338" eb="341">
      <t>ショリジョウ</t>
    </rPh>
    <rPh sb="342" eb="345">
      <t>リヨウリツ</t>
    </rPh>
    <rPh sb="346" eb="348">
      <t>コウジョウ</t>
    </rPh>
    <rPh sb="349" eb="351">
      <t>ミコ</t>
    </rPh>
    <rPh sb="357" eb="360">
      <t>スイセンカ</t>
    </rPh>
    <rPh sb="360" eb="361">
      <t>リツ</t>
    </rPh>
    <rPh sb="362" eb="364">
      <t>ルイジ</t>
    </rPh>
    <rPh sb="364" eb="366">
      <t>ダンタイ</t>
    </rPh>
    <rPh sb="366" eb="368">
      <t>ヘイキン</t>
    </rPh>
    <rPh sb="370" eb="371">
      <t>ヒク</t>
    </rPh>
    <rPh sb="375" eb="377">
      <t>キンネン</t>
    </rPh>
    <rPh sb="377" eb="379">
      <t>カクダイ</t>
    </rPh>
    <rPh sb="381" eb="383">
      <t>ショリ</t>
    </rPh>
    <rPh sb="383" eb="385">
      <t>クイキ</t>
    </rPh>
    <rPh sb="387" eb="390">
      <t>ヒカクテキ</t>
    </rPh>
    <rPh sb="390" eb="391">
      <t>アタラ</t>
    </rPh>
    <rPh sb="393" eb="395">
      <t>ジュウタク</t>
    </rPh>
    <rPh sb="396" eb="397">
      <t>オオ</t>
    </rPh>
    <rPh sb="399" eb="401">
      <t>ゲンジョウ</t>
    </rPh>
    <rPh sb="402" eb="404">
      <t>ガッペイ</t>
    </rPh>
    <rPh sb="404" eb="406">
      <t>ショリ</t>
    </rPh>
    <rPh sb="406" eb="409">
      <t>ジョウカソウ</t>
    </rPh>
    <rPh sb="412" eb="415">
      <t>ゲスイドウ</t>
    </rPh>
    <rPh sb="417" eb="419">
      <t>テンカン</t>
    </rPh>
    <rPh sb="420" eb="421">
      <t>スス</t>
    </rPh>
    <rPh sb="432" eb="434">
      <t>コンゴ</t>
    </rPh>
    <rPh sb="435" eb="437">
      <t>セツゾク</t>
    </rPh>
    <rPh sb="437" eb="439">
      <t>カンショウ</t>
    </rPh>
    <rPh sb="440" eb="441">
      <t>ト</t>
    </rPh>
    <rPh sb="442" eb="443">
      <t>ク</t>
    </rPh>
    <rPh sb="445" eb="447">
      <t>ヒツヨウ</t>
    </rPh>
    <phoneticPr fontId="4"/>
  </si>
  <si>
    <t>①有形固定資産減価償却率が低いのは、令和2年度に地方公営企業法を適用したことによるものが大きいと考える。
②管渠老朽化率は、供用開始年（昭和45年）から推察すると、耐用年数に達する管渠が増加していくため、上昇傾向になるものと見込まれる。
③管渠改善率については、現状、維持管理上支障となる箇所の修繕程度に留まっている。老朽管渠の効率的な更新のために、計画的に調査・点検を行っていく。</t>
    <rPh sb="1" eb="3">
      <t>ユウケイ</t>
    </rPh>
    <rPh sb="3" eb="5">
      <t>コテイ</t>
    </rPh>
    <rPh sb="5" eb="7">
      <t>シサン</t>
    </rPh>
    <rPh sb="7" eb="9">
      <t>ゲンカ</t>
    </rPh>
    <rPh sb="9" eb="11">
      <t>ショウキャク</t>
    </rPh>
    <rPh sb="11" eb="12">
      <t>リツ</t>
    </rPh>
    <rPh sb="13" eb="14">
      <t>ヒク</t>
    </rPh>
    <rPh sb="18" eb="20">
      <t>レイワ</t>
    </rPh>
    <rPh sb="21" eb="23">
      <t>ネンド</t>
    </rPh>
    <rPh sb="24" eb="26">
      <t>チホウ</t>
    </rPh>
    <rPh sb="26" eb="28">
      <t>コウエイ</t>
    </rPh>
    <rPh sb="28" eb="30">
      <t>キギョウ</t>
    </rPh>
    <rPh sb="30" eb="31">
      <t>ホウ</t>
    </rPh>
    <rPh sb="32" eb="34">
      <t>テキヨウ</t>
    </rPh>
    <rPh sb="44" eb="45">
      <t>オオ</t>
    </rPh>
    <rPh sb="48" eb="49">
      <t>カンガ</t>
    </rPh>
    <rPh sb="54" eb="56">
      <t>カンキョ</t>
    </rPh>
    <rPh sb="56" eb="59">
      <t>ロウキュウカ</t>
    </rPh>
    <rPh sb="59" eb="60">
      <t>リツ</t>
    </rPh>
    <rPh sb="62" eb="64">
      <t>キョウヨウ</t>
    </rPh>
    <rPh sb="64" eb="66">
      <t>カイシ</t>
    </rPh>
    <rPh sb="66" eb="67">
      <t>ネン</t>
    </rPh>
    <rPh sb="68" eb="70">
      <t>ショウワ</t>
    </rPh>
    <rPh sb="72" eb="73">
      <t>ネン</t>
    </rPh>
    <rPh sb="76" eb="78">
      <t>スイサツ</t>
    </rPh>
    <rPh sb="82" eb="84">
      <t>タイヨウ</t>
    </rPh>
    <rPh sb="84" eb="86">
      <t>ネンスウ</t>
    </rPh>
    <rPh sb="102" eb="104">
      <t>ジョウショウ</t>
    </rPh>
    <rPh sb="104" eb="106">
      <t>ケイコウ</t>
    </rPh>
    <rPh sb="112" eb="114">
      <t>ミコ</t>
    </rPh>
    <rPh sb="131" eb="133">
      <t>ゲンジョウ</t>
    </rPh>
    <rPh sb="159" eb="161">
      <t>ロウキュウ</t>
    </rPh>
    <rPh sb="161" eb="163">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</si>
</sst>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0.01</c:v>
                </c:pt>
              </c:numCache>
            </c:numRef>
          </c:val>
          <c:extLst>
            <c:ext xmlns:c16="http://schemas.microsoft.com/office/drawing/2014/chart" uri="{C3380CC4-5D6E-409C-BE32-E72D297353CC}">
              <c16:uniqueId val="{00000000-4249-4DA4-92D8-B66D039461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4249-4DA4-92D8-B66D039461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51.78</c:v>
                </c:pt>
              </c:numCache>
            </c:numRef>
          </c:val>
          <c:extLst>
            <c:ext xmlns:c16="http://schemas.microsoft.com/office/drawing/2014/chart" uri="{C3380CC4-5D6E-409C-BE32-E72D297353CC}">
              <c16:uniqueId val="{00000000-27AF-4826-8569-03F8D42DC7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27AF-4826-8569-03F8D42DC7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86.98</c:v>
                </c:pt>
              </c:numCache>
            </c:numRef>
          </c:val>
          <c:extLst>
            <c:ext xmlns:c16="http://schemas.microsoft.com/office/drawing/2014/chart" uri="{C3380CC4-5D6E-409C-BE32-E72D297353CC}">
              <c16:uniqueId val="{00000000-1095-4F51-853D-4CF709CDF3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1095-4F51-853D-4CF709CDF3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102.12</c:v>
                </c:pt>
              </c:numCache>
            </c:numRef>
          </c:val>
          <c:extLst>
            <c:ext xmlns:c16="http://schemas.microsoft.com/office/drawing/2014/chart" uri="{C3380CC4-5D6E-409C-BE32-E72D297353CC}">
              <c16:uniqueId val="{00000000-9386-4F31-9858-9318D9ABE5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9386-4F31-9858-9318D9ABE5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4.54</c:v>
                </c:pt>
              </c:numCache>
            </c:numRef>
          </c:val>
          <c:extLst>
            <c:ext xmlns:c16="http://schemas.microsoft.com/office/drawing/2014/chart" uri="{C3380CC4-5D6E-409C-BE32-E72D297353CC}">
              <c16:uniqueId val="{00000000-CB35-4D6D-813B-6B683574F5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CB35-4D6D-813B-6B683574F5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A1-41DA-BD18-9C60D1C63C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67A1-41DA-BD18-9C60D1C63C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7C-4D3A-A735-6FB3C4C6D7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087C-4D3A-A735-6FB3C4C6D7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34.72</c:v>
                </c:pt>
              </c:numCache>
            </c:numRef>
          </c:val>
          <c:extLst>
            <c:ext xmlns:c16="http://schemas.microsoft.com/office/drawing/2014/chart" uri="{C3380CC4-5D6E-409C-BE32-E72D297353CC}">
              <c16:uniqueId val="{00000000-55E7-440F-8D20-0C9042EB91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55E7-440F-8D20-0C9042EB91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1243.1500000000001</c:v>
                </c:pt>
              </c:numCache>
            </c:numRef>
          </c:val>
          <c:extLst>
            <c:ext xmlns:c16="http://schemas.microsoft.com/office/drawing/2014/chart" uri="{C3380CC4-5D6E-409C-BE32-E72D297353CC}">
              <c16:uniqueId val="{00000000-1255-4D4A-B2CC-8F6B94F79C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1255-4D4A-B2CC-8F6B94F79C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60.84</c:v>
                </c:pt>
              </c:numCache>
            </c:numRef>
          </c:val>
          <c:extLst>
            <c:ext xmlns:c16="http://schemas.microsoft.com/office/drawing/2014/chart" uri="{C3380CC4-5D6E-409C-BE32-E72D297353CC}">
              <c16:uniqueId val="{00000000-0810-4F68-B5B9-5E8D506A31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0810-4F68-B5B9-5E8D506A31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148.24</c:v>
                </c:pt>
              </c:numCache>
            </c:numRef>
          </c:val>
          <c:extLst>
            <c:ext xmlns:c16="http://schemas.microsoft.com/office/drawing/2014/chart" uri="{C3380CC4-5D6E-409C-BE32-E72D297353CC}">
              <c16:uniqueId val="{00000000-3B1D-43B3-BA18-95BF73CAC3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3B1D-43B3-BA18-95BF73CAC3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瀬戸市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129166</v>
      </c>
      <c r="AM8" s="69"/>
      <c r="AN8" s="69"/>
      <c r="AO8" s="69"/>
      <c r="AP8" s="69"/>
      <c r="AQ8" s="69"/>
      <c r="AR8" s="69"/>
      <c r="AS8" s="69"/>
      <c r="AT8" s="68">
        <f>データ!T6</f>
        <v>111.4</v>
      </c>
      <c r="AU8" s="68"/>
      <c r="AV8" s="68"/>
      <c r="AW8" s="68"/>
      <c r="AX8" s="68"/>
      <c r="AY8" s="68"/>
      <c r="AZ8" s="68"/>
      <c r="BA8" s="68"/>
      <c r="BB8" s="68">
        <f>データ!U6</f>
        <v>1159.48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70.739999999999995</v>
      </c>
      <c r="J10" s="68"/>
      <c r="K10" s="68"/>
      <c r="L10" s="68"/>
      <c r="M10" s="68"/>
      <c r="N10" s="68"/>
      <c r="O10" s="68"/>
      <c r="P10" s="68">
        <f>データ!P6</f>
        <v>65.89</v>
      </c>
      <c r="Q10" s="68"/>
      <c r="R10" s="68"/>
      <c r="S10" s="68"/>
      <c r="T10" s="68"/>
      <c r="U10" s="68"/>
      <c r="V10" s="68"/>
      <c r="W10" s="68">
        <f>データ!Q6</f>
        <v>95.5</v>
      </c>
      <c r="X10" s="68"/>
      <c r="Y10" s="68"/>
      <c r="Z10" s="68"/>
      <c r="AA10" s="68"/>
      <c r="AB10" s="68"/>
      <c r="AC10" s="68"/>
      <c r="AD10" s="69">
        <f>データ!R6</f>
        <v>1760</v>
      </c>
      <c r="AE10" s="69"/>
      <c r="AF10" s="69"/>
      <c r="AG10" s="69"/>
      <c r="AH10" s="69"/>
      <c r="AI10" s="69"/>
      <c r="AJ10" s="69"/>
      <c r="AK10" s="2"/>
      <c r="AL10" s="69">
        <f>データ!V6</f>
        <v>85056</v>
      </c>
      <c r="AM10" s="69"/>
      <c r="AN10" s="69"/>
      <c r="AO10" s="69"/>
      <c r="AP10" s="69"/>
      <c r="AQ10" s="69"/>
      <c r="AR10" s="69"/>
      <c r="AS10" s="69"/>
      <c r="AT10" s="68">
        <f>データ!W6</f>
        <v>15.04</v>
      </c>
      <c r="AU10" s="68"/>
      <c r="AV10" s="68"/>
      <c r="AW10" s="68"/>
      <c r="AX10" s="68"/>
      <c r="AY10" s="68"/>
      <c r="AZ10" s="68"/>
      <c r="BA10" s="68"/>
      <c r="BB10" s="68">
        <f>データ!X6</f>
        <v>5655.32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YHJWBC5Ir+c4hx/k48Bdq+93mf1iOSnU9NDwKfqaKIKOP2WZj+PsfGa+EVjje2n5SbLyFVsMri/SlScN28NBA==" saltValue="Ntwcn7X95Tw3XjDJspi9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232041</v>
      </c>
      <c r="D6" s="33">
        <f t="shared" si="3"/>
        <v>46</v>
      </c>
      <c r="E6" s="33">
        <f t="shared" si="3"/>
        <v>17</v>
      </c>
      <c r="F6" s="33">
        <f t="shared" si="3"/>
        <v>1</v>
      </c>
      <c r="G6" s="33">
        <f t="shared" si="3"/>
        <v>0</v>
      </c>
      <c r="H6" s="33" t="str">
        <f t="shared" si="3"/>
        <v>愛知県　瀬戸市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70.739999999999995</v>
      </c>
      <c r="P6" s="34">
        <f t="shared" si="3"/>
        <v>65.89</v>
      </c>
      <c r="Q6" s="34">
        <f t="shared" si="3"/>
        <v>95.5</v>
      </c>
      <c r="R6" s="34">
        <f t="shared" si="3"/>
        <v>1760</v>
      </c>
      <c r="S6" s="34">
        <f t="shared" si="3"/>
        <v>129166</v>
      </c>
      <c r="T6" s="34">
        <f t="shared" si="3"/>
        <v>111.4</v>
      </c>
      <c r="U6" s="34">
        <f t="shared" si="3"/>
        <v>1159.48</v>
      </c>
      <c r="V6" s="34">
        <f t="shared" si="3"/>
        <v>85056</v>
      </c>
      <c r="W6" s="34">
        <f t="shared" si="3"/>
        <v>15.04</v>
      </c>
      <c r="X6" s="34">
        <f t="shared" si="3"/>
        <v>5655.32</v>
      </c>
      <c r="Y6" s="35" t="str">
        <f>IF(Y7="",NA(),Y7)</f>
        <v>-</v>
      </c>
      <c r="Z6" s="35" t="str">
        <f t="shared" ref="Z6:AH6" si="4">IF(Z7="",NA(),Z7)</f>
        <v>-</v>
      </c>
      <c r="AA6" s="35" t="str">
        <f t="shared" si="4"/>
        <v>-</v>
      </c>
      <c r="AB6" s="35" t="str">
        <f t="shared" si="4"/>
        <v>-</v>
      </c>
      <c r="AC6" s="35">
        <f t="shared" si="4"/>
        <v>102.12</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34.72</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1243.1500000000001</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60.84</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148.24</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f t="shared" si="10"/>
        <v>51.78</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86.98</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4.54</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5">
        <f t="shared" si="14"/>
        <v>0.01</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232041</v>
      </c>
      <c r="D7" s="37">
        <v>46</v>
      </c>
      <c r="E7" s="37">
        <v>17</v>
      </c>
      <c r="F7" s="37">
        <v>1</v>
      </c>
      <c r="G7" s="37">
        <v>0</v>
      </c>
      <c r="H7" s="37" t="s">
        <v>96</v>
      </c>
      <c r="I7" s="37" t="s">
        <v>97</v>
      </c>
      <c r="J7" s="37" t="s">
        <v>98</v>
      </c>
      <c r="K7" s="37" t="s">
        <v>99</v>
      </c>
      <c r="L7" s="37" t="s">
        <v>100</v>
      </c>
      <c r="M7" s="37" t="s">
        <v>101</v>
      </c>
      <c r="N7" s="38" t="s">
        <v>102</v>
      </c>
      <c r="O7" s="38">
        <v>70.739999999999995</v>
      </c>
      <c r="P7" s="38">
        <v>65.89</v>
      </c>
      <c r="Q7" s="38">
        <v>95.5</v>
      </c>
      <c r="R7" s="38">
        <v>1760</v>
      </c>
      <c r="S7" s="38">
        <v>129166</v>
      </c>
      <c r="T7" s="38">
        <v>111.4</v>
      </c>
      <c r="U7" s="38">
        <v>1159.48</v>
      </c>
      <c r="V7" s="38">
        <v>85056</v>
      </c>
      <c r="W7" s="38">
        <v>15.04</v>
      </c>
      <c r="X7" s="38">
        <v>5655.32</v>
      </c>
      <c r="Y7" s="38" t="s">
        <v>102</v>
      </c>
      <c r="Z7" s="38" t="s">
        <v>102</v>
      </c>
      <c r="AA7" s="38" t="s">
        <v>102</v>
      </c>
      <c r="AB7" s="38" t="s">
        <v>102</v>
      </c>
      <c r="AC7" s="38">
        <v>102.12</v>
      </c>
      <c r="AD7" s="38" t="s">
        <v>102</v>
      </c>
      <c r="AE7" s="38" t="s">
        <v>102</v>
      </c>
      <c r="AF7" s="38" t="s">
        <v>102</v>
      </c>
      <c r="AG7" s="38" t="s">
        <v>102</v>
      </c>
      <c r="AH7" s="38">
        <v>106.67</v>
      </c>
      <c r="AI7" s="38">
        <v>106.67</v>
      </c>
      <c r="AJ7" s="38" t="s">
        <v>102</v>
      </c>
      <c r="AK7" s="38" t="s">
        <v>102</v>
      </c>
      <c r="AL7" s="38" t="s">
        <v>102</v>
      </c>
      <c r="AM7" s="38" t="s">
        <v>102</v>
      </c>
      <c r="AN7" s="38">
        <v>0</v>
      </c>
      <c r="AO7" s="38" t="s">
        <v>102</v>
      </c>
      <c r="AP7" s="38" t="s">
        <v>102</v>
      </c>
      <c r="AQ7" s="38" t="s">
        <v>102</v>
      </c>
      <c r="AR7" s="38" t="s">
        <v>102</v>
      </c>
      <c r="AS7" s="38">
        <v>3.68</v>
      </c>
      <c r="AT7" s="38">
        <v>3.64</v>
      </c>
      <c r="AU7" s="38" t="s">
        <v>102</v>
      </c>
      <c r="AV7" s="38" t="s">
        <v>102</v>
      </c>
      <c r="AW7" s="38" t="s">
        <v>102</v>
      </c>
      <c r="AX7" s="38" t="s">
        <v>102</v>
      </c>
      <c r="AY7" s="38">
        <v>34.72</v>
      </c>
      <c r="AZ7" s="38" t="s">
        <v>102</v>
      </c>
      <c r="BA7" s="38" t="s">
        <v>102</v>
      </c>
      <c r="BB7" s="38" t="s">
        <v>102</v>
      </c>
      <c r="BC7" s="38" t="s">
        <v>102</v>
      </c>
      <c r="BD7" s="38">
        <v>67.86</v>
      </c>
      <c r="BE7" s="38">
        <v>67.52</v>
      </c>
      <c r="BF7" s="38" t="s">
        <v>102</v>
      </c>
      <c r="BG7" s="38" t="s">
        <v>102</v>
      </c>
      <c r="BH7" s="38" t="s">
        <v>102</v>
      </c>
      <c r="BI7" s="38" t="s">
        <v>102</v>
      </c>
      <c r="BJ7" s="38">
        <v>1243.1500000000001</v>
      </c>
      <c r="BK7" s="38" t="s">
        <v>102</v>
      </c>
      <c r="BL7" s="38" t="s">
        <v>102</v>
      </c>
      <c r="BM7" s="38" t="s">
        <v>102</v>
      </c>
      <c r="BN7" s="38" t="s">
        <v>102</v>
      </c>
      <c r="BO7" s="38">
        <v>709.4</v>
      </c>
      <c r="BP7" s="38">
        <v>705.21</v>
      </c>
      <c r="BQ7" s="38" t="s">
        <v>102</v>
      </c>
      <c r="BR7" s="38" t="s">
        <v>102</v>
      </c>
      <c r="BS7" s="38" t="s">
        <v>102</v>
      </c>
      <c r="BT7" s="38" t="s">
        <v>102</v>
      </c>
      <c r="BU7" s="38">
        <v>60.84</v>
      </c>
      <c r="BV7" s="38" t="s">
        <v>102</v>
      </c>
      <c r="BW7" s="38" t="s">
        <v>102</v>
      </c>
      <c r="BX7" s="38" t="s">
        <v>102</v>
      </c>
      <c r="BY7" s="38" t="s">
        <v>102</v>
      </c>
      <c r="BZ7" s="38">
        <v>91.14</v>
      </c>
      <c r="CA7" s="38">
        <v>98.96</v>
      </c>
      <c r="CB7" s="38" t="s">
        <v>102</v>
      </c>
      <c r="CC7" s="38" t="s">
        <v>102</v>
      </c>
      <c r="CD7" s="38" t="s">
        <v>102</v>
      </c>
      <c r="CE7" s="38" t="s">
        <v>102</v>
      </c>
      <c r="CF7" s="38">
        <v>148.24</v>
      </c>
      <c r="CG7" s="38" t="s">
        <v>102</v>
      </c>
      <c r="CH7" s="38" t="s">
        <v>102</v>
      </c>
      <c r="CI7" s="38" t="s">
        <v>102</v>
      </c>
      <c r="CJ7" s="38" t="s">
        <v>102</v>
      </c>
      <c r="CK7" s="38">
        <v>136.86000000000001</v>
      </c>
      <c r="CL7" s="38">
        <v>134.52000000000001</v>
      </c>
      <c r="CM7" s="38" t="s">
        <v>102</v>
      </c>
      <c r="CN7" s="38" t="s">
        <v>102</v>
      </c>
      <c r="CO7" s="38" t="s">
        <v>102</v>
      </c>
      <c r="CP7" s="38" t="s">
        <v>102</v>
      </c>
      <c r="CQ7" s="38">
        <v>51.78</v>
      </c>
      <c r="CR7" s="38" t="s">
        <v>102</v>
      </c>
      <c r="CS7" s="38" t="s">
        <v>102</v>
      </c>
      <c r="CT7" s="38" t="s">
        <v>102</v>
      </c>
      <c r="CU7" s="38" t="s">
        <v>102</v>
      </c>
      <c r="CV7" s="38">
        <v>60.78</v>
      </c>
      <c r="CW7" s="38">
        <v>59.57</v>
      </c>
      <c r="CX7" s="38" t="s">
        <v>102</v>
      </c>
      <c r="CY7" s="38" t="s">
        <v>102</v>
      </c>
      <c r="CZ7" s="38" t="s">
        <v>102</v>
      </c>
      <c r="DA7" s="38" t="s">
        <v>102</v>
      </c>
      <c r="DB7" s="38">
        <v>86.98</v>
      </c>
      <c r="DC7" s="38" t="s">
        <v>102</v>
      </c>
      <c r="DD7" s="38" t="s">
        <v>102</v>
      </c>
      <c r="DE7" s="38" t="s">
        <v>102</v>
      </c>
      <c r="DF7" s="38" t="s">
        <v>102</v>
      </c>
      <c r="DG7" s="38">
        <v>94.17</v>
      </c>
      <c r="DH7" s="38">
        <v>95.57</v>
      </c>
      <c r="DI7" s="38" t="s">
        <v>102</v>
      </c>
      <c r="DJ7" s="38" t="s">
        <v>102</v>
      </c>
      <c r="DK7" s="38" t="s">
        <v>102</v>
      </c>
      <c r="DL7" s="38" t="s">
        <v>102</v>
      </c>
      <c r="DM7" s="38">
        <v>4.54</v>
      </c>
      <c r="DN7" s="38" t="s">
        <v>102</v>
      </c>
      <c r="DO7" s="38" t="s">
        <v>102</v>
      </c>
      <c r="DP7" s="38" t="s">
        <v>102</v>
      </c>
      <c r="DQ7" s="38" t="s">
        <v>102</v>
      </c>
      <c r="DR7" s="38">
        <v>23.25</v>
      </c>
      <c r="DS7" s="38">
        <v>36.520000000000003</v>
      </c>
      <c r="DT7" s="38" t="s">
        <v>102</v>
      </c>
      <c r="DU7" s="38" t="s">
        <v>102</v>
      </c>
      <c r="DV7" s="38" t="s">
        <v>102</v>
      </c>
      <c r="DW7" s="38" t="s">
        <v>102</v>
      </c>
      <c r="DX7" s="38">
        <v>0</v>
      </c>
      <c r="DY7" s="38" t="s">
        <v>102</v>
      </c>
      <c r="DZ7" s="38" t="s">
        <v>102</v>
      </c>
      <c r="EA7" s="38" t="s">
        <v>102</v>
      </c>
      <c r="EB7" s="38" t="s">
        <v>102</v>
      </c>
      <c r="EC7" s="38">
        <v>1.06</v>
      </c>
      <c r="ED7" s="38">
        <v>5.72</v>
      </c>
      <c r="EE7" s="38" t="s">
        <v>102</v>
      </c>
      <c r="EF7" s="38" t="s">
        <v>102</v>
      </c>
      <c r="EG7" s="38" t="s">
        <v>102</v>
      </c>
      <c r="EH7" s="38" t="s">
        <v>102</v>
      </c>
      <c r="EI7" s="38">
        <v>0.01</v>
      </c>
      <c r="EJ7" s="38" t="s">
        <v>102</v>
      </c>
      <c r="EK7" s="38" t="s">
        <v>102</v>
      </c>
      <c r="EL7" s="38" t="s">
        <v>102</v>
      </c>
      <c r="EM7" s="38" t="s">
        <v>102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seto</cp:lastModifiedBy>
  <cp:lastPrinted>2022-02-22T00:40:07Z</cp:lastPrinted>
  <dcterms:created xsi:type="dcterms:W3CDTF">2021-12-03T07:13:47Z</dcterms:created>
  <dcterms:modified xsi:type="dcterms:W3CDTF">2022-02-22T00:40:41Z</dcterms:modified>
  <cp:category/>
</cp:coreProperties>
</file>