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78.249\share\産業政策課\企業支援係（元・工業係）\新型コロナウィルス感染症対策\09【R3】企業支援等効果分析調査\25_最終検収\★最終\瀬戸市役所様_納品資料\産業連関表\"/>
    </mc:Choice>
  </mc:AlternateContent>
  <bookViews>
    <workbookView xWindow="0" yWindow="600" windowWidth="21576" windowHeight="7896"/>
  </bookViews>
  <sheets>
    <sheet name="取引基本表" sheetId="7" r:id="rId1"/>
    <sheet name="投入係数表" sheetId="8" r:id="rId2"/>
    <sheet name="（開放型）逆行列表" sheetId="9" r:id="rId3"/>
    <sheet name="（閉鎖型）逆行列表" sheetId="11" r:id="rId4"/>
  </sheets>
  <definedNames>
    <definedName name="_xlnm.Print_Titles" localSheetId="0">取引基本表!$A:$C</definedName>
  </definedNames>
  <calcPr calcId="191029"/>
</workbook>
</file>

<file path=xl/calcChain.xml><?xml version="1.0" encoding="utf-8"?>
<calcChain xmlns="http://schemas.openxmlformats.org/spreadsheetml/2006/main">
  <c r="BO7" i="7" l="1"/>
  <c r="BO8" i="7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47" i="7"/>
  <c r="BO48" i="7"/>
  <c r="BO49" i="7"/>
  <c r="BO6" i="7"/>
  <c r="D51" i="9" l="1"/>
  <c r="AW6" i="11" l="1"/>
  <c r="AW49" i="11"/>
  <c r="AW48" i="11"/>
  <c r="AW47" i="11"/>
  <c r="AW46" i="11"/>
  <c r="AW45" i="11"/>
  <c r="AW44" i="11"/>
  <c r="AW43" i="11"/>
  <c r="AW42" i="11"/>
  <c r="AW41" i="11"/>
  <c r="AW40" i="11"/>
  <c r="AW39" i="11"/>
  <c r="AW38" i="11"/>
  <c r="AW37" i="11"/>
  <c r="AW36" i="11"/>
  <c r="AW35" i="11"/>
  <c r="AW34" i="11"/>
  <c r="AW33" i="11"/>
  <c r="AW32" i="11"/>
  <c r="AW31" i="11"/>
  <c r="AW30" i="11"/>
  <c r="AW29" i="11"/>
  <c r="AW28" i="11"/>
  <c r="AW27" i="11"/>
  <c r="AW26" i="11"/>
  <c r="AW25" i="11"/>
  <c r="AW24" i="11"/>
  <c r="AW23" i="11"/>
  <c r="AW22" i="11"/>
  <c r="AW21" i="11"/>
  <c r="AW20" i="11"/>
  <c r="AW19" i="11"/>
  <c r="AW18" i="11"/>
  <c r="AW17" i="11"/>
  <c r="AW16" i="11"/>
  <c r="AW15" i="11"/>
  <c r="AW14" i="11"/>
  <c r="AW13" i="11"/>
  <c r="AW12" i="11"/>
  <c r="AW11" i="11"/>
  <c r="AW10" i="11"/>
  <c r="AW9" i="11"/>
  <c r="AW8" i="11"/>
  <c r="AW7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6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D54" i="9" l="1"/>
  <c r="AZ6" i="11"/>
  <c r="AX6" i="11" s="1"/>
  <c r="N52" i="9"/>
  <c r="AP52" i="9"/>
  <c r="V52" i="9"/>
  <c r="AT52" i="9"/>
  <c r="AO52" i="9"/>
  <c r="AG52" i="9"/>
  <c r="Y52" i="9"/>
  <c r="Q52" i="9"/>
  <c r="I52" i="9"/>
  <c r="AZ6" i="9"/>
  <c r="AX6" i="9" s="1"/>
  <c r="D54" i="11"/>
  <c r="I52" i="11" s="1"/>
  <c r="K52" i="9" l="1"/>
  <c r="AX40" i="11"/>
  <c r="AP52" i="11"/>
  <c r="AX26" i="11"/>
  <c r="AJ52" i="11"/>
  <c r="AX9" i="11"/>
  <c r="Z52" i="9"/>
  <c r="AQ52" i="9"/>
  <c r="H52" i="9"/>
  <c r="F52" i="9"/>
  <c r="AA52" i="9"/>
  <c r="X52" i="9"/>
  <c r="D52" i="11"/>
  <c r="N52" i="11"/>
  <c r="AI52" i="11"/>
  <c r="AX8" i="11"/>
  <c r="AX41" i="11"/>
  <c r="AX27" i="11"/>
  <c r="F52" i="11"/>
  <c r="S52" i="11"/>
  <c r="AX42" i="11"/>
  <c r="AX25" i="11"/>
  <c r="AX11" i="11"/>
  <c r="T52" i="11"/>
  <c r="AX24" i="11"/>
  <c r="AX10" i="11"/>
  <c r="AX43" i="11"/>
  <c r="AX36" i="11"/>
  <c r="AX20" i="11"/>
  <c r="AX38" i="11"/>
  <c r="AX22" i="11"/>
  <c r="AX37" i="11"/>
  <c r="AX21" i="11"/>
  <c r="AX49" i="11"/>
  <c r="AX39" i="11"/>
  <c r="AX23" i="11"/>
  <c r="AX7" i="11"/>
  <c r="AX32" i="11"/>
  <c r="AX18" i="11"/>
  <c r="AX33" i="11"/>
  <c r="AX35" i="11"/>
  <c r="AX19" i="11"/>
  <c r="AX48" i="11"/>
  <c r="AX16" i="11"/>
  <c r="AX34" i="11"/>
  <c r="AX17" i="11"/>
  <c r="AX44" i="11"/>
  <c r="AX28" i="11"/>
  <c r="AX12" i="11"/>
  <c r="AX46" i="11"/>
  <c r="AX30" i="11"/>
  <c r="AX14" i="11"/>
  <c r="AX45" i="11"/>
  <c r="AX29" i="11"/>
  <c r="AX13" i="11"/>
  <c r="AX47" i="11"/>
  <c r="AX31" i="11"/>
  <c r="AX15" i="11"/>
  <c r="AN52" i="9"/>
  <c r="AX24" i="9"/>
  <c r="AX13" i="9"/>
  <c r="AX14" i="9"/>
  <c r="AX46" i="9"/>
  <c r="M52" i="9"/>
  <c r="AC52" i="9"/>
  <c r="AS52" i="9"/>
  <c r="AX48" i="9"/>
  <c r="AX43" i="9"/>
  <c r="J52" i="9"/>
  <c r="R52" i="9"/>
  <c r="AD52" i="9"/>
  <c r="O52" i="9"/>
  <c r="AE52" i="9"/>
  <c r="L52" i="9"/>
  <c r="AB52" i="9"/>
  <c r="AR52" i="9"/>
  <c r="AX18" i="9"/>
  <c r="AX37" i="9"/>
  <c r="S52" i="9"/>
  <c r="AI52" i="9"/>
  <c r="P52" i="9"/>
  <c r="AF52" i="9"/>
  <c r="AX30" i="9"/>
  <c r="E52" i="9"/>
  <c r="U52" i="9"/>
  <c r="AK52" i="9"/>
  <c r="AU52" i="9"/>
  <c r="AX11" i="9"/>
  <c r="AH52" i="9"/>
  <c r="AL52" i="9"/>
  <c r="D52" i="9"/>
  <c r="AX32" i="9"/>
  <c r="G52" i="9"/>
  <c r="W52" i="9"/>
  <c r="AM52" i="9"/>
  <c r="T52" i="9"/>
  <c r="AJ52" i="9"/>
  <c r="AX34" i="9"/>
  <c r="AX27" i="9"/>
  <c r="AS52" i="11"/>
  <c r="AN52" i="11"/>
  <c r="X52" i="11"/>
  <c r="H52" i="11"/>
  <c r="AH52" i="11"/>
  <c r="AT52" i="11"/>
  <c r="AM52" i="11"/>
  <c r="W52" i="11"/>
  <c r="G52" i="11"/>
  <c r="AK52" i="11"/>
  <c r="U52" i="11"/>
  <c r="E52" i="11"/>
  <c r="AX16" i="9"/>
  <c r="AX40" i="9"/>
  <c r="AX25" i="9"/>
  <c r="AX7" i="9"/>
  <c r="AX23" i="9"/>
  <c r="AX39" i="9"/>
  <c r="AX49" i="9"/>
  <c r="AX20" i="9"/>
  <c r="AX33" i="9"/>
  <c r="AG52" i="11"/>
  <c r="AU52" i="11"/>
  <c r="AF52" i="11"/>
  <c r="P52" i="11"/>
  <c r="Z52" i="11"/>
  <c r="R52" i="11"/>
  <c r="J52" i="11"/>
  <c r="AE52" i="11"/>
  <c r="O52" i="11"/>
  <c r="AC52" i="11"/>
  <c r="M52" i="11"/>
  <c r="AX22" i="9"/>
  <c r="AX38" i="9"/>
  <c r="AX8" i="9"/>
  <c r="AX28" i="9"/>
  <c r="AX45" i="9"/>
  <c r="AX15" i="9"/>
  <c r="AX31" i="9"/>
  <c r="AX47" i="9"/>
  <c r="AX44" i="9"/>
  <c r="AX21" i="9"/>
  <c r="AX9" i="9"/>
  <c r="Q52" i="11"/>
  <c r="AR52" i="11"/>
  <c r="AB52" i="11"/>
  <c r="L52" i="11"/>
  <c r="AL52" i="11"/>
  <c r="V52" i="11"/>
  <c r="AD52" i="11"/>
  <c r="AQ52" i="11"/>
  <c r="AA52" i="11"/>
  <c r="K52" i="11"/>
  <c r="AO52" i="11"/>
  <c r="Y52" i="11"/>
  <c r="AX10" i="9"/>
  <c r="AX26" i="9"/>
  <c r="AX42" i="9"/>
  <c r="AX12" i="9"/>
  <c r="AX36" i="9"/>
  <c r="AX17" i="9"/>
  <c r="AX19" i="9"/>
  <c r="AX35" i="9"/>
  <c r="AX41" i="9"/>
  <c r="AX29" i="9"/>
</calcChain>
</file>

<file path=xl/sharedStrings.xml><?xml version="1.0" encoding="utf-8"?>
<sst xmlns="http://schemas.openxmlformats.org/spreadsheetml/2006/main" count="422" uniqueCount="90">
  <si>
    <t>その他の製造工業製品</t>
  </si>
  <si>
    <t>医療</t>
  </si>
  <si>
    <t>宿泊業</t>
  </si>
  <si>
    <t>飲食サービス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</si>
  <si>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</si>
  <si>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</si>
  <si>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</si>
  <si>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</si>
  <si>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</si>
  <si>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</si>
  <si>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</si>
  <si>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市内最終需要計</t>
  </si>
  <si>
    <t>市内需要合計</t>
  </si>
  <si>
    <t>最終需要計</t>
  </si>
  <si>
    <t>需要合計</t>
  </si>
  <si>
    <t>最終需要部門計</t>
  </si>
  <si>
    <t>市内生産額</t>
  </si>
  <si>
    <t>家計外支出</t>
    <rPh sb="0" eb="2">
      <t>カケイ</t>
    </rPh>
    <rPh sb="2" eb="3">
      <t>ガイ</t>
    </rPh>
    <rPh sb="3" eb="5">
      <t>シシュツ</t>
    </rPh>
    <phoneticPr fontId="2"/>
  </si>
  <si>
    <t>営業余剰</t>
  </si>
  <si>
    <t>資本減耗引当</t>
  </si>
  <si>
    <t>粗付加価値部門計</t>
  </si>
  <si>
    <t>総生産額</t>
    <rPh sb="0" eb="4">
      <t>ソウセイサンガク</t>
    </rPh>
    <phoneticPr fontId="2"/>
  </si>
  <si>
    <t xml:space="preserve">投入係数行列表 </t>
    <phoneticPr fontId="2"/>
  </si>
  <si>
    <r>
      <t>逆行列表（開放型）　［Ｉ－［Ｉ－Ｍ＾］Ａ］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8">
      <t>カイホウガタ</t>
    </rPh>
    <phoneticPr fontId="2"/>
  </si>
  <si>
    <r>
      <t>逆行列表（閉鎖型）　［Ｉ－Ａ］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7">
      <t>ヘイサ</t>
    </rPh>
    <rPh sb="7" eb="8">
      <t>ガタ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</si>
  <si>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</si>
  <si>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</si>
  <si>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</si>
  <si>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</si>
  <si>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列和平均</t>
    <rPh sb="0" eb="1">
      <t>レツ</t>
    </rPh>
    <rPh sb="1" eb="2">
      <t>ワ</t>
    </rPh>
    <rPh sb="2" eb="4">
      <t>ヘイキン</t>
    </rPh>
    <phoneticPr fontId="2"/>
  </si>
  <si>
    <t>行和平均</t>
    <rPh sb="0" eb="1">
      <t>ギョウ</t>
    </rPh>
    <rPh sb="1" eb="2">
      <t>ワ</t>
    </rPh>
    <rPh sb="2" eb="4">
      <t>ヘイキン</t>
    </rPh>
    <phoneticPr fontId="2"/>
  </si>
  <si>
    <t>繊維製品</t>
  </si>
  <si>
    <t>パルプ・紙・木製品</t>
  </si>
  <si>
    <t>化学製品</t>
  </si>
  <si>
    <t>石油・石炭製品</t>
  </si>
  <si>
    <t>プラスチック・ゴム製品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</si>
  <si>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</si>
  <si>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</si>
  <si>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</si>
  <si>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</si>
  <si>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</si>
  <si>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</si>
  <si>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</si>
  <si>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</si>
  <si>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情報通信機器</t>
  </si>
  <si>
    <t>輸送機械</t>
  </si>
  <si>
    <t>建設</t>
  </si>
  <si>
    <t>金融・保険</t>
  </si>
  <si>
    <t>不動産</t>
  </si>
  <si>
    <t>運輸・郵便</t>
  </si>
  <si>
    <t>公務</t>
  </si>
  <si>
    <t>教育・研究</t>
  </si>
  <si>
    <t>福祉</t>
  </si>
  <si>
    <t>他に分類されない会員制団体</t>
  </si>
  <si>
    <t>農林畜産業</t>
  </si>
  <si>
    <t>漁業</t>
  </si>
  <si>
    <t>めん・パン・菓子類</t>
  </si>
  <si>
    <t>その他の飲食料品</t>
  </si>
  <si>
    <t>廃棄物処理</t>
  </si>
  <si>
    <t>卸売</t>
  </si>
  <si>
    <t>小売</t>
  </si>
  <si>
    <t>情報通信</t>
  </si>
  <si>
    <t>対事業所サービス</t>
  </si>
  <si>
    <t>雇用者所得</t>
  </si>
  <si>
    <t>間接税（関税・輸入品商品税を除く。）</t>
  </si>
  <si>
    <t>（控除）経常補助金</t>
  </si>
  <si>
    <t>一般政府消費支出</t>
  </si>
  <si>
    <t>一般政府消費支出（社会資本等減耗分）</t>
  </si>
  <si>
    <t>在庫純増</t>
  </si>
  <si>
    <t>移輸出計</t>
  </si>
  <si>
    <t>（控除）移輸入計</t>
  </si>
  <si>
    <t>就業者数</t>
    <rPh sb="0" eb="3">
      <t>シュウギョウシャ</t>
    </rPh>
    <rPh sb="3" eb="4">
      <t>スウ</t>
    </rPh>
    <phoneticPr fontId="2"/>
  </si>
  <si>
    <t>就業者係数</t>
    <rPh sb="0" eb="3">
      <t>シュウギョウシャ</t>
    </rPh>
    <rPh sb="3" eb="5">
      <t>ケイスウ</t>
    </rPh>
    <phoneticPr fontId="2"/>
  </si>
  <si>
    <t>取引基本表（生産者価格評価表）・雇用表</t>
    <rPh sb="0" eb="2">
      <t>トリヒキ</t>
    </rPh>
    <rPh sb="2" eb="4">
      <t>キホン</t>
    </rPh>
    <rPh sb="4" eb="5">
      <t>ヒョウ</t>
    </rPh>
    <rPh sb="6" eb="9">
      <t>セイサンシャ</t>
    </rPh>
    <rPh sb="9" eb="11">
      <t>カカク</t>
    </rPh>
    <rPh sb="11" eb="13">
      <t>ヒョウカ</t>
    </rPh>
    <rPh sb="13" eb="14">
      <t>ヒョウ</t>
    </rPh>
    <rPh sb="16" eb="18">
      <t>コヨウ</t>
    </rPh>
    <rPh sb="18" eb="19">
      <t>ヒョウ</t>
    </rPh>
    <phoneticPr fontId="6"/>
  </si>
  <si>
    <t>（単位：万円）</t>
    <rPh sb="1" eb="3">
      <t>タンイ</t>
    </rPh>
    <rPh sb="4" eb="6">
      <t>マンエン</t>
    </rPh>
    <phoneticPr fontId="5"/>
  </si>
  <si>
    <t>砂利・砕石</t>
  </si>
  <si>
    <t>その他の鉱業</t>
  </si>
  <si>
    <t>陶磁器</t>
  </si>
  <si>
    <t>その他の窯業・土石製品</t>
  </si>
  <si>
    <t>電力・ガス・熱供給・水道</t>
  </si>
  <si>
    <t>111</t>
  </si>
  <si>
    <t>112</t>
  </si>
  <si>
    <t>113</t>
  </si>
  <si>
    <t>114</t>
  </si>
  <si>
    <t>115</t>
  </si>
  <si>
    <t>116</t>
  </si>
  <si>
    <t>117</t>
  </si>
  <si>
    <t>129</t>
  </si>
  <si>
    <t>公的固定資本形成</t>
  </si>
  <si>
    <t>民間固定資本形成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</si>
</sst>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0.000000_);[Red]\(0.000000\)"/>
    <numFmt numFmtId="178" formatCode="0.00000_ "/>
    <numFmt numFmtId="179" formatCode="#,##0_);[Red]\(#,##0\)"/>
    <numFmt numFmtId="180" formatCode="0.0%"/>
    <numFmt numFmtId="181" formatCode="#,##0_ ;[Red]\-#,##0\ "/>
    <numFmt numFmtId="182" formatCode="0.00000_ ;[Red]\-0.00000\ "/>
    <numFmt numFmtId="183" formatCode="#,##0.0_ "/>
    <numFmt numFmtId="184" formatCode="#,##0.0000_ ;[Red]\-#,##0.0000\ "/>
    <numFmt numFmtId="185" formatCode="#,##0.00000_ ;[Red]\-#,##0.00000\ "/>
    <numFmt numFmtId="186" formatCode="0.00000_);[Red]\(0.00000\)"/>
    <numFmt numFmtId="187" formatCode="#,##0.00000_ "/>
    <numFmt numFmtId="188" formatCode="#,##0.00000_);[Red]\(#,##0.0000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16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177" fontId="7" fillId="0" borderId="0" xfId="2" applyNumberFormat="1" applyFont="1" applyBorder="1" applyAlignment="1">
      <alignment vertical="center"/>
    </xf>
    <xf numFmtId="0" fontId="0" fillId="0" borderId="1" xfId="0" applyBorder="1">
      <alignment vertical="center"/>
    </xf>
    <xf numFmtId="49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179" fontId="13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Alignment="1"/>
    <xf numFmtId="181" fontId="12" fillId="0" borderId="0" xfId="0" quotePrefix="1" applyNumberFormat="1" applyFont="1" applyAlignment="1">
      <alignment horizontal="left"/>
    </xf>
    <xf numFmtId="178" fontId="12" fillId="0" borderId="0" xfId="0" applyNumberFormat="1" applyFont="1" applyAlignment="1"/>
    <xf numFmtId="176" fontId="12" fillId="0" borderId="0" xfId="0" applyNumberFormat="1" applyFont="1" applyAlignment="1"/>
    <xf numFmtId="180" fontId="12" fillId="0" borderId="0" xfId="0" applyNumberFormat="1" applyFont="1" applyAlignment="1"/>
    <xf numFmtId="183" fontId="12" fillId="0" borderId="0" xfId="0" applyNumberFormat="1" applyFont="1" applyAlignment="1"/>
    <xf numFmtId="181" fontId="12" fillId="0" borderId="0" xfId="0" applyNumberFormat="1" applyFont="1" applyBorder="1" applyAlignment="1"/>
    <xf numFmtId="179" fontId="12" fillId="0" borderId="0" xfId="0" applyNumberFormat="1" applyFont="1" applyAlignment="1"/>
    <xf numFmtId="0" fontId="12" fillId="0" borderId="0" xfId="0" applyFont="1" applyAlignment="1">
      <alignment wrapText="1"/>
    </xf>
    <xf numFmtId="49" fontId="8" fillId="0" borderId="0" xfId="0" applyNumberFormat="1" applyFont="1" applyAlignment="1">
      <alignment horizontal="right"/>
    </xf>
    <xf numFmtId="0" fontId="4" fillId="0" borderId="1" xfId="0" applyFont="1" applyBorder="1">
      <alignment vertical="center"/>
    </xf>
    <xf numFmtId="177" fontId="7" fillId="0" borderId="7" xfId="2" applyNumberFormat="1" applyFont="1" applyBorder="1" applyAlignment="1">
      <alignment vertical="center"/>
    </xf>
    <xf numFmtId="178" fontId="12" fillId="0" borderId="1" xfId="0" applyNumberFormat="1" applyFont="1" applyBorder="1" applyAlignment="1"/>
    <xf numFmtId="182" fontId="12" fillId="0" borderId="1" xfId="0" applyNumberFormat="1" applyFont="1" applyBorder="1" applyAlignment="1"/>
    <xf numFmtId="0" fontId="12" fillId="0" borderId="1" xfId="0" applyNumberFormat="1" applyFont="1" applyBorder="1" applyAlignment="1">
      <alignment horizontal="center"/>
    </xf>
    <xf numFmtId="179" fontId="12" fillId="0" borderId="1" xfId="0" applyNumberFormat="1" applyFont="1" applyBorder="1" applyAlignment="1"/>
    <xf numFmtId="181" fontId="13" fillId="0" borderId="1" xfId="0" applyNumberFormat="1" applyFont="1" applyFill="1" applyBorder="1" applyAlignment="1">
      <alignment vertical="center"/>
    </xf>
    <xf numFmtId="181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vertical="center"/>
    </xf>
    <xf numFmtId="184" fontId="12" fillId="0" borderId="3" xfId="0" applyNumberFormat="1" applyFont="1" applyBorder="1" applyAlignment="1"/>
    <xf numFmtId="0" fontId="8" fillId="0" borderId="3" xfId="0" applyNumberFormat="1" applyFont="1" applyBorder="1" applyAlignment="1">
      <alignment horizontal="right"/>
    </xf>
    <xf numFmtId="181" fontId="13" fillId="0" borderId="8" xfId="0" applyNumberFormat="1" applyFont="1" applyFill="1" applyBorder="1" applyAlignment="1">
      <alignment vertical="center"/>
    </xf>
    <xf numFmtId="0" fontId="4" fillId="0" borderId="10" xfId="0" applyFont="1" applyBorder="1">
      <alignment vertical="center"/>
    </xf>
    <xf numFmtId="181" fontId="13" fillId="0" borderId="12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79" fontId="12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center"/>
    </xf>
    <xf numFmtId="181" fontId="13" fillId="0" borderId="15" xfId="0" applyNumberFormat="1" applyFont="1" applyFill="1" applyBorder="1" applyAlignment="1">
      <alignment vertical="center"/>
    </xf>
    <xf numFmtId="0" fontId="12" fillId="0" borderId="13" xfId="0" applyNumberFormat="1" applyFont="1" applyBorder="1" applyAlignment="1">
      <alignment horizontal="center"/>
    </xf>
    <xf numFmtId="181" fontId="13" fillId="0" borderId="18" xfId="0" applyNumberFormat="1" applyFont="1" applyFill="1" applyBorder="1" applyAlignment="1">
      <alignment vertical="center"/>
    </xf>
    <xf numFmtId="181" fontId="13" fillId="0" borderId="19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0" fontId="4" fillId="0" borderId="8" xfId="0" applyFont="1" applyBorder="1">
      <alignment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24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1" fillId="0" borderId="28" xfId="1" applyFont="1" applyFill="1" applyBorder="1" applyAlignment="1">
      <alignment vertical="top"/>
    </xf>
    <xf numFmtId="49" fontId="12" fillId="0" borderId="30" xfId="0" applyNumberFormat="1" applyFont="1" applyBorder="1" applyAlignment="1"/>
    <xf numFmtId="0" fontId="0" fillId="0" borderId="27" xfId="0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181" fontId="0" fillId="0" borderId="28" xfId="0" applyNumberFormat="1" applyFill="1" applyBorder="1" applyAlignment="1">
      <alignment vertical="center" shrinkToFit="1"/>
    </xf>
    <xf numFmtId="49" fontId="8" fillId="2" borderId="2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/>
    <xf numFmtId="49" fontId="8" fillId="2" borderId="22" xfId="0" applyNumberFormat="1" applyFont="1" applyFill="1" applyBorder="1" applyAlignment="1">
      <alignment horizontal="right"/>
    </xf>
    <xf numFmtId="49" fontId="12" fillId="2" borderId="26" xfId="0" applyNumberFormat="1" applyFont="1" applyFill="1" applyBorder="1" applyAlignment="1"/>
    <xf numFmtId="0" fontId="0" fillId="0" borderId="8" xfId="0" applyFont="1" applyBorder="1" applyAlignment="1">
      <alignment vertical="center" shrinkToFit="1"/>
    </xf>
    <xf numFmtId="0" fontId="8" fillId="0" borderId="9" xfId="0" applyNumberFormat="1" applyFont="1" applyBorder="1" applyAlignment="1">
      <alignment horizontal="right"/>
    </xf>
    <xf numFmtId="181" fontId="13" fillId="0" borderId="23" xfId="0" applyNumberFormat="1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vertical="center"/>
    </xf>
    <xf numFmtId="0" fontId="8" fillId="0" borderId="20" xfId="0" applyNumberFormat="1" applyFont="1" applyBorder="1" applyAlignment="1">
      <alignment horizontal="right"/>
    </xf>
    <xf numFmtId="0" fontId="0" fillId="0" borderId="31" xfId="0" applyBorder="1" applyAlignment="1">
      <alignment vertical="center" shrinkToFit="1"/>
    </xf>
    <xf numFmtId="181" fontId="13" fillId="0" borderId="32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33" xfId="0" applyNumberFormat="1" applyFont="1" applyFill="1" applyBorder="1" applyAlignment="1">
      <alignment vertical="center"/>
    </xf>
    <xf numFmtId="181" fontId="0" fillId="0" borderId="29" xfId="0" applyNumberFormat="1" applyFill="1" applyBorder="1" applyAlignment="1">
      <alignment vertical="center" shrinkToFit="1"/>
    </xf>
    <xf numFmtId="0" fontId="8" fillId="0" borderId="34" xfId="0" applyNumberFormat="1" applyFont="1" applyFill="1" applyBorder="1" applyAlignment="1">
      <alignment horizontal="right"/>
    </xf>
    <xf numFmtId="185" fontId="13" fillId="0" borderId="11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5" fontId="13" fillId="0" borderId="24" xfId="0" applyNumberFormat="1" applyFont="1" applyFill="1" applyBorder="1" applyAlignment="1">
      <alignment vertical="center"/>
    </xf>
    <xf numFmtId="185" fontId="13" fillId="0" borderId="8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" xfId="0" applyNumberFormat="1" applyFont="1" applyFill="1" applyBorder="1" applyAlignment="1">
      <alignment vertical="center"/>
    </xf>
    <xf numFmtId="185" fontId="13" fillId="0" borderId="23" xfId="0" applyNumberFormat="1" applyFont="1" applyFill="1" applyBorder="1" applyAlignment="1">
      <alignment vertical="center"/>
    </xf>
    <xf numFmtId="185" fontId="13" fillId="0" borderId="9" xfId="0" applyNumberFormat="1" applyFont="1" applyFill="1" applyBorder="1" applyAlignment="1">
      <alignment vertical="center"/>
    </xf>
    <xf numFmtId="49" fontId="10" fillId="0" borderId="0" xfId="0" applyNumberFormat="1" applyFont="1" applyAlignment="1"/>
    <xf numFmtId="178" fontId="12" fillId="0" borderId="14" xfId="0" applyNumberFormat="1" applyFont="1" applyBorder="1" applyAlignment="1"/>
    <xf numFmtId="182" fontId="12" fillId="0" borderId="14" xfId="0" applyNumberFormat="1" applyFont="1" applyBorder="1" applyAlignment="1"/>
    <xf numFmtId="0" fontId="0" fillId="0" borderId="27" xfId="0" applyFont="1" applyBorder="1" applyAlignment="1">
      <alignment vertical="center" shrinkToFit="1"/>
    </xf>
    <xf numFmtId="186" fontId="12" fillId="0" borderId="0" xfId="0" applyNumberFormat="1" applyFont="1" applyAlignment="1"/>
    <xf numFmtId="187" fontId="12" fillId="0" borderId="0" xfId="0" applyNumberFormat="1" applyFont="1" applyAlignment="1"/>
    <xf numFmtId="49" fontId="12" fillId="4" borderId="0" xfId="0" applyNumberFormat="1" applyFont="1" applyFill="1" applyAlignment="1"/>
    <xf numFmtId="186" fontId="12" fillId="4" borderId="0" xfId="0" applyNumberFormat="1" applyFont="1" applyFill="1" applyAlignment="1"/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8" fontId="12" fillId="3" borderId="0" xfId="0" applyNumberFormat="1" applyFont="1" applyFill="1" applyAlignment="1"/>
    <xf numFmtId="0" fontId="1" fillId="0" borderId="23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1" fillId="0" borderId="9" xfId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right"/>
    </xf>
    <xf numFmtId="185" fontId="13" fillId="0" borderId="32" xfId="0" applyNumberFormat="1" applyFont="1" applyFill="1" applyBorder="1" applyAlignment="1">
      <alignment vertical="center"/>
    </xf>
    <xf numFmtId="185" fontId="13" fillId="0" borderId="20" xfId="0" applyNumberFormat="1" applyFont="1" applyFill="1" applyBorder="1" applyAlignment="1">
      <alignment vertical="center"/>
    </xf>
    <xf numFmtId="185" fontId="12" fillId="0" borderId="0" xfId="0" applyNumberFormat="1" applyFont="1" applyAlignment="1"/>
    <xf numFmtId="181" fontId="13" fillId="0" borderId="0" xfId="0" applyNumberFormat="1" applyFont="1" applyFill="1" applyBorder="1" applyAlignment="1">
      <alignment vertical="center"/>
    </xf>
    <xf numFmtId="181" fontId="13" fillId="0" borderId="3" xfId="0" applyNumberFormat="1" applyFont="1" applyFill="1" applyBorder="1" applyAlignment="1">
      <alignment vertical="center"/>
    </xf>
    <xf numFmtId="181" fontId="13" fillId="0" borderId="21" xfId="0" applyNumberFormat="1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vertical="center"/>
    </xf>
    <xf numFmtId="181" fontId="13" fillId="0" borderId="2" xfId="0" applyNumberFormat="1" applyFont="1" applyFill="1" applyBorder="1" applyAlignment="1">
      <alignment vertical="center"/>
    </xf>
    <xf numFmtId="181" fontId="13" fillId="0" borderId="16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9" fontId="0" fillId="0" borderId="9" xfId="0" applyNumberFormat="1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vertical="center"/>
    </xf>
    <xf numFmtId="188" fontId="13" fillId="0" borderId="1" xfId="0" applyNumberFormat="1" applyFont="1" applyFill="1" applyBorder="1" applyAlignment="1">
      <alignment vertical="center"/>
    </xf>
    <xf numFmtId="188" fontId="13" fillId="0" borderId="8" xfId="0" applyNumberFormat="1" applyFont="1" applyFill="1" applyBorder="1" applyAlignment="1">
      <alignment vertical="center"/>
    </xf>
    <xf numFmtId="0" fontId="7" fillId="0" borderId="0" xfId="2" applyFont="1" applyAlignment="1"/>
    <xf numFmtId="185" fontId="13" fillId="0" borderId="10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8"/>
  <sheetViews>
    <sheetView tabSelected="1" zoomScaleNormal="100" workbookViewId="0">
      <selection activeCell="B1" sqref="B1"/>
    </sheetView>
  </sheetViews>
  <sheetFormatPr defaultColWidth="9.6640625" defaultRowHeight="13.2" x14ac:dyDescent="0.2"/>
  <cols>
    <col min="1" max="1" width="1" style="5" customWidth="1"/>
    <col min="2" max="2" width="6.33203125" style="17" customWidth="1"/>
    <col min="3" max="3" width="33.21875" style="4" bestFit="1" customWidth="1"/>
    <col min="4" max="4" width="8.44140625" style="5" bestFit="1" customWidth="1"/>
    <col min="5" max="5" width="7.44140625" style="5" bestFit="1" customWidth="1"/>
    <col min="6" max="6" width="8.5546875" style="5" bestFit="1" customWidth="1"/>
    <col min="7" max="9" width="8.44140625" style="5" bestFit="1" customWidth="1"/>
    <col min="10" max="10" width="7.5546875" style="5" bestFit="1" customWidth="1"/>
    <col min="11" max="12" width="9.77734375" style="5" bestFit="1" customWidth="1"/>
    <col min="13" max="13" width="8.5546875" style="5" bestFit="1" customWidth="1"/>
    <col min="14" max="16" width="9.77734375" style="5" bestFit="1" customWidth="1"/>
    <col min="17" max="18" width="8.44140625" style="5" bestFit="1" customWidth="1"/>
    <col min="19" max="19" width="9.77734375" style="5" bestFit="1" customWidth="1"/>
    <col min="20" max="20" width="8.44140625" style="5" bestFit="1" customWidth="1"/>
    <col min="21" max="24" width="9.77734375" style="5" bestFit="1" customWidth="1"/>
    <col min="25" max="25" width="7.5546875" style="5" bestFit="1" customWidth="1"/>
    <col min="26" max="29" width="9.77734375" style="5" bestFit="1" customWidth="1"/>
    <col min="30" max="30" width="8.44140625" style="5" bestFit="1" customWidth="1"/>
    <col min="31" max="33" width="9.77734375" style="5" bestFit="1" customWidth="1"/>
    <col min="34" max="34" width="9.77734375" style="6" bestFit="1" customWidth="1"/>
    <col min="35" max="35" width="9.77734375" style="5" bestFit="1" customWidth="1"/>
    <col min="36" max="36" width="8.44140625" style="5" bestFit="1" customWidth="1"/>
    <col min="37" max="39" width="9.77734375" style="5" bestFit="1" customWidth="1"/>
    <col min="40" max="40" width="8.44140625" style="5" bestFit="1" customWidth="1"/>
    <col min="41" max="41" width="8.88671875" style="5" bestFit="1" customWidth="1"/>
    <col min="42" max="42" width="9.77734375" style="5" bestFit="1" customWidth="1"/>
    <col min="43" max="43" width="8.44140625" style="5" bestFit="1" customWidth="1"/>
    <col min="44" max="45" width="9.77734375" style="5" bestFit="1" customWidth="1"/>
    <col min="46" max="46" width="7.5546875" style="5" bestFit="1" customWidth="1"/>
    <col min="47" max="47" width="8.44140625" style="5" bestFit="1" customWidth="1"/>
    <col min="48" max="48" width="10.88671875" style="5" bestFit="1" customWidth="1"/>
    <col min="49" max="49" width="8.44140625" style="5" bestFit="1" customWidth="1"/>
    <col min="50" max="50" width="10.88671875" style="5" bestFit="1" customWidth="1"/>
    <col min="51" max="51" width="7.5546875" style="5" bestFit="1" customWidth="1"/>
    <col min="52" max="52" width="9.77734375" style="5" bestFit="1" customWidth="1"/>
    <col min="53" max="53" width="9.5546875" style="5" bestFit="1" customWidth="1"/>
    <col min="54" max="54" width="9.77734375" style="5" bestFit="1" customWidth="1"/>
    <col min="55" max="55" width="10.88671875" style="5" bestFit="1" customWidth="1"/>
    <col min="56" max="56" width="8.44140625" style="5" bestFit="1" customWidth="1"/>
    <col min="57" max="59" width="10.88671875" style="5" bestFit="1" customWidth="1"/>
    <col min="60" max="62" width="11.88671875" style="5" bestFit="1" customWidth="1"/>
    <col min="63" max="63" width="10.88671875" style="15" bestFit="1" customWidth="1"/>
    <col min="64" max="64" width="12.33203125" style="15" bestFit="1" customWidth="1"/>
    <col min="65" max="65" width="9.6640625" style="5"/>
    <col min="66" max="66" width="9.5546875" style="5" bestFit="1" customWidth="1"/>
    <col min="67" max="67" width="11.109375" style="5" customWidth="1"/>
    <col min="68" max="16384" width="9.6640625" style="5"/>
  </cols>
  <sheetData>
    <row r="1" spans="1:67" ht="14.25" customHeight="1" x14ac:dyDescent="0.2"/>
    <row r="2" spans="1:67" ht="14.25" customHeight="1" x14ac:dyDescent="0.2">
      <c r="A2" s="83" t="s">
        <v>73</v>
      </c>
      <c r="B2" s="5"/>
    </row>
    <row r="3" spans="1:67" ht="14.25" customHeight="1" x14ac:dyDescent="0.2">
      <c r="BL3" s="7" t="s">
        <v>74</v>
      </c>
    </row>
    <row r="4" spans="1:67" s="4" customFormat="1" x14ac:dyDescent="0.2">
      <c r="B4" s="59"/>
      <c r="C4" s="60"/>
      <c r="D4" s="47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7">
        <v>710</v>
      </c>
      <c r="AW4" s="35">
        <v>111</v>
      </c>
      <c r="AX4" s="22">
        <v>112</v>
      </c>
      <c r="AY4" s="22">
        <v>113</v>
      </c>
      <c r="AZ4" s="22">
        <v>114</v>
      </c>
      <c r="BA4" s="22">
        <v>115</v>
      </c>
      <c r="BB4" s="22">
        <v>116</v>
      </c>
      <c r="BC4" s="22">
        <v>117</v>
      </c>
      <c r="BD4" s="22">
        <v>118</v>
      </c>
      <c r="BE4" s="22">
        <v>119</v>
      </c>
      <c r="BF4" s="22">
        <v>122</v>
      </c>
      <c r="BG4" s="22">
        <v>123</v>
      </c>
      <c r="BH4" s="22">
        <v>124</v>
      </c>
      <c r="BI4" s="22">
        <v>128</v>
      </c>
      <c r="BJ4" s="22">
        <v>129</v>
      </c>
      <c r="BK4" s="33">
        <v>132</v>
      </c>
      <c r="BL4" s="33">
        <v>970</v>
      </c>
      <c r="BN4" s="23"/>
      <c r="BO4" s="23"/>
    </row>
    <row r="5" spans="1:67" s="4" customFormat="1" ht="69" customHeight="1" thickBot="1" x14ac:dyDescent="0.25">
      <c r="B5" s="61"/>
      <c r="C5" s="62"/>
      <c r="D5" s="94" t="s">
        <v>54</v>
      </c>
      <c r="E5" s="95" t="s">
        <v>55</v>
      </c>
      <c r="F5" s="95" t="s">
        <v>75</v>
      </c>
      <c r="G5" s="95" t="s">
        <v>76</v>
      </c>
      <c r="H5" s="95" t="s">
        <v>56</v>
      </c>
      <c r="I5" s="95" t="s">
        <v>57</v>
      </c>
      <c r="J5" s="95" t="s">
        <v>31</v>
      </c>
      <c r="K5" s="95" t="s">
        <v>32</v>
      </c>
      <c r="L5" s="95" t="s">
        <v>33</v>
      </c>
      <c r="M5" s="96" t="s">
        <v>34</v>
      </c>
      <c r="N5" s="96" t="s">
        <v>35</v>
      </c>
      <c r="O5" s="96" t="s">
        <v>77</v>
      </c>
      <c r="P5" s="95" t="s">
        <v>78</v>
      </c>
      <c r="Q5" s="95" t="s">
        <v>36</v>
      </c>
      <c r="R5" s="95" t="s">
        <v>37</v>
      </c>
      <c r="S5" s="95" t="s">
        <v>38</v>
      </c>
      <c r="T5" s="96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96" t="s">
        <v>44</v>
      </c>
      <c r="Z5" s="95" t="s">
        <v>45</v>
      </c>
      <c r="AA5" s="96" t="s">
        <v>0</v>
      </c>
      <c r="AB5" s="96" t="s">
        <v>46</v>
      </c>
      <c r="AC5" s="96" t="s">
        <v>79</v>
      </c>
      <c r="AD5" s="95" t="s">
        <v>58</v>
      </c>
      <c r="AE5" s="96" t="s">
        <v>59</v>
      </c>
      <c r="AF5" s="96" t="s">
        <v>60</v>
      </c>
      <c r="AG5" s="96" t="s">
        <v>47</v>
      </c>
      <c r="AH5" s="96" t="s">
        <v>48</v>
      </c>
      <c r="AI5" s="96" t="s">
        <v>49</v>
      </c>
      <c r="AJ5" s="96" t="s">
        <v>61</v>
      </c>
      <c r="AK5" s="96" t="s">
        <v>50</v>
      </c>
      <c r="AL5" s="95" t="s">
        <v>51</v>
      </c>
      <c r="AM5" s="95" t="s">
        <v>1</v>
      </c>
      <c r="AN5" s="96" t="s">
        <v>52</v>
      </c>
      <c r="AO5" s="96" t="s">
        <v>53</v>
      </c>
      <c r="AP5" s="96" t="s">
        <v>62</v>
      </c>
      <c r="AQ5" s="95" t="s">
        <v>2</v>
      </c>
      <c r="AR5" s="95" t="s">
        <v>3</v>
      </c>
      <c r="AS5" s="95" t="s">
        <v>4</v>
      </c>
      <c r="AT5" s="95" t="s">
        <v>5</v>
      </c>
      <c r="AU5" s="97" t="s">
        <v>6</v>
      </c>
      <c r="AV5" s="42" t="s">
        <v>7</v>
      </c>
      <c r="AW5" s="43" t="s">
        <v>8</v>
      </c>
      <c r="AX5" s="44" t="s">
        <v>9</v>
      </c>
      <c r="AY5" s="45" t="s">
        <v>10</v>
      </c>
      <c r="AZ5" s="44" t="s">
        <v>66</v>
      </c>
      <c r="BA5" s="44" t="s">
        <v>67</v>
      </c>
      <c r="BB5" s="44" t="s">
        <v>88</v>
      </c>
      <c r="BC5" s="44" t="s">
        <v>89</v>
      </c>
      <c r="BD5" s="44" t="s">
        <v>68</v>
      </c>
      <c r="BE5" s="44" t="s">
        <v>11</v>
      </c>
      <c r="BF5" s="44" t="s">
        <v>12</v>
      </c>
      <c r="BG5" s="44" t="s">
        <v>69</v>
      </c>
      <c r="BH5" s="44" t="s">
        <v>13</v>
      </c>
      <c r="BI5" s="44" t="s">
        <v>14</v>
      </c>
      <c r="BJ5" s="44" t="s">
        <v>70</v>
      </c>
      <c r="BK5" s="46" t="s">
        <v>15</v>
      </c>
      <c r="BL5" s="46" t="s">
        <v>16</v>
      </c>
      <c r="BN5" s="110" t="s">
        <v>71</v>
      </c>
      <c r="BO5" s="110" t="s">
        <v>72</v>
      </c>
    </row>
    <row r="6" spans="1:67" x14ac:dyDescent="0.15">
      <c r="B6" s="41">
        <v>1</v>
      </c>
      <c r="C6" s="51" t="s">
        <v>54</v>
      </c>
      <c r="D6" s="102">
        <v>7348.8701553055698</v>
      </c>
      <c r="E6" s="103">
        <v>2.7122968748844394</v>
      </c>
      <c r="F6" s="103">
        <v>0</v>
      </c>
      <c r="G6" s="103">
        <v>12.943465852049181</v>
      </c>
      <c r="H6" s="103">
        <v>1779.2561161256222</v>
      </c>
      <c r="I6" s="103">
        <v>18603.970235467321</v>
      </c>
      <c r="J6" s="103">
        <v>87.989873042442625</v>
      </c>
      <c r="K6" s="103">
        <v>34615.952256093318</v>
      </c>
      <c r="L6" s="103">
        <v>8763.8122140511496</v>
      </c>
      <c r="M6" s="103">
        <v>0</v>
      </c>
      <c r="N6" s="103">
        <v>2444.1913477313192</v>
      </c>
      <c r="O6" s="103">
        <v>13.597960600968808</v>
      </c>
      <c r="P6" s="103">
        <v>178.61762995432662</v>
      </c>
      <c r="Q6" s="103">
        <v>3.1828855215701155E-2</v>
      </c>
      <c r="R6" s="103">
        <v>0</v>
      </c>
      <c r="S6" s="103">
        <v>0</v>
      </c>
      <c r="T6" s="103">
        <v>0</v>
      </c>
      <c r="U6" s="103">
        <v>0</v>
      </c>
      <c r="V6" s="103">
        <v>14567.035327950191</v>
      </c>
      <c r="W6" s="103">
        <v>0</v>
      </c>
      <c r="X6" s="103">
        <v>0</v>
      </c>
      <c r="Y6" s="103">
        <v>0</v>
      </c>
      <c r="Z6" s="103">
        <v>0</v>
      </c>
      <c r="AA6" s="103">
        <v>4198.7587791197539</v>
      </c>
      <c r="AB6" s="103">
        <v>2535.8273007018156</v>
      </c>
      <c r="AC6" s="103">
        <v>0</v>
      </c>
      <c r="AD6" s="103">
        <v>0</v>
      </c>
      <c r="AE6" s="103">
        <v>0</v>
      </c>
      <c r="AF6" s="103">
        <v>831.79615047350399</v>
      </c>
      <c r="AG6" s="103">
        <v>0</v>
      </c>
      <c r="AH6" s="103">
        <v>13.051369815596157</v>
      </c>
      <c r="AI6" s="103">
        <v>0</v>
      </c>
      <c r="AJ6" s="103">
        <v>0</v>
      </c>
      <c r="AK6" s="103">
        <v>0</v>
      </c>
      <c r="AL6" s="103">
        <v>7105.2786074095493</v>
      </c>
      <c r="AM6" s="103">
        <v>19569.749149828549</v>
      </c>
      <c r="AN6" s="103">
        <v>6451.0128954684114</v>
      </c>
      <c r="AO6" s="103">
        <v>107.6983830627383</v>
      </c>
      <c r="AP6" s="103">
        <v>13.36176197952555</v>
      </c>
      <c r="AQ6" s="103">
        <v>1481.7093407613795</v>
      </c>
      <c r="AR6" s="103">
        <v>46206.560222306689</v>
      </c>
      <c r="AS6" s="103">
        <v>4793.9438105706122</v>
      </c>
      <c r="AT6" s="103">
        <v>0</v>
      </c>
      <c r="AU6" s="103">
        <v>0</v>
      </c>
      <c r="AV6" s="104">
        <v>181727.72847940252</v>
      </c>
      <c r="AW6" s="102">
        <v>5140.1638942246</v>
      </c>
      <c r="AX6" s="103">
        <v>239669.61321940209</v>
      </c>
      <c r="AY6" s="103">
        <v>0</v>
      </c>
      <c r="AZ6" s="103">
        <v>0</v>
      </c>
      <c r="BA6" s="103">
        <v>0</v>
      </c>
      <c r="BB6" s="103">
        <v>0</v>
      </c>
      <c r="BC6" s="103">
        <v>9331.8802111242294</v>
      </c>
      <c r="BD6" s="103">
        <v>-903.9450600210314</v>
      </c>
      <c r="BE6" s="103">
        <v>253237.71226472987</v>
      </c>
      <c r="BF6" s="103">
        <v>434965.44074413239</v>
      </c>
      <c r="BG6" s="103">
        <v>7001.4608567160312</v>
      </c>
      <c r="BH6" s="103">
        <v>260239.1731214459</v>
      </c>
      <c r="BI6" s="103">
        <v>441966.90160084842</v>
      </c>
      <c r="BJ6" s="103">
        <v>-312082.99150581309</v>
      </c>
      <c r="BK6" s="103">
        <v>-51843.818384367187</v>
      </c>
      <c r="BL6" s="105">
        <v>129883.91009503533</v>
      </c>
      <c r="BN6" s="105">
        <v>228</v>
      </c>
      <c r="BO6" s="113">
        <f>IF(BL6=0,0,BN6/BL6)</f>
        <v>1.7554137370300422E-3</v>
      </c>
    </row>
    <row r="7" spans="1:67" x14ac:dyDescent="0.15">
      <c r="B7" s="18">
        <v>2</v>
      </c>
      <c r="C7" s="52" t="s">
        <v>55</v>
      </c>
      <c r="D7" s="106">
        <v>0</v>
      </c>
      <c r="E7" s="107">
        <v>3096.0071092430912</v>
      </c>
      <c r="F7" s="107">
        <v>0</v>
      </c>
      <c r="G7" s="107">
        <v>0</v>
      </c>
      <c r="H7" s="107">
        <v>0</v>
      </c>
      <c r="I7" s="107">
        <v>69.303692367353747</v>
      </c>
      <c r="J7" s="107">
        <v>9.9713946873465869E-4</v>
      </c>
      <c r="K7" s="107">
        <v>0</v>
      </c>
      <c r="L7" s="107">
        <v>291.05837942192915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3399.1143607006115</v>
      </c>
      <c r="W7" s="107">
        <v>0</v>
      </c>
      <c r="X7" s="107">
        <v>0</v>
      </c>
      <c r="Y7" s="107">
        <v>0</v>
      </c>
      <c r="Z7" s="107">
        <v>0</v>
      </c>
      <c r="AA7" s="107">
        <v>113.5507818758918</v>
      </c>
      <c r="AB7" s="107">
        <v>0</v>
      </c>
      <c r="AC7" s="107">
        <v>0</v>
      </c>
      <c r="AD7" s="107">
        <v>0</v>
      </c>
      <c r="AE7" s="107">
        <v>0</v>
      </c>
      <c r="AF7" s="107">
        <v>0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2907.69829956698</v>
      </c>
      <c r="AN7" s="107">
        <v>1187.563870888886</v>
      </c>
      <c r="AO7" s="107">
        <v>0</v>
      </c>
      <c r="AP7" s="107">
        <v>0</v>
      </c>
      <c r="AQ7" s="107">
        <v>402.10132402440962</v>
      </c>
      <c r="AR7" s="107">
        <v>8923.9557280610388</v>
      </c>
      <c r="AS7" s="107">
        <v>248.64675248135512</v>
      </c>
      <c r="AT7" s="107">
        <v>0</v>
      </c>
      <c r="AU7" s="107">
        <v>0</v>
      </c>
      <c r="AV7" s="108">
        <v>20639.001295771017</v>
      </c>
      <c r="AW7" s="106">
        <v>1401.9630514664129</v>
      </c>
      <c r="AX7" s="107">
        <v>28308.794095429123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97.058203559950499</v>
      </c>
      <c r="BE7" s="107">
        <v>29807.815350455487</v>
      </c>
      <c r="BF7" s="107">
        <v>50446.816646226507</v>
      </c>
      <c r="BG7" s="107">
        <v>12879</v>
      </c>
      <c r="BH7" s="107">
        <v>42686.815350455487</v>
      </c>
      <c r="BI7" s="107">
        <v>63325.816646226507</v>
      </c>
      <c r="BJ7" s="107">
        <v>-48933.412146839706</v>
      </c>
      <c r="BK7" s="107">
        <v>-6246.5967963842195</v>
      </c>
      <c r="BL7" s="109">
        <v>14392.404499386801</v>
      </c>
      <c r="BN7" s="109">
        <v>9</v>
      </c>
      <c r="BO7" s="112">
        <f t="shared" ref="BO7:BO49" si="0">IF(BL7=0,0,BN7/BL7)</f>
        <v>6.2532983980428372E-4</v>
      </c>
    </row>
    <row r="8" spans="1:67" x14ac:dyDescent="0.15">
      <c r="B8" s="18">
        <v>3</v>
      </c>
      <c r="C8" s="52" t="s">
        <v>75</v>
      </c>
      <c r="D8" s="106">
        <v>1.519039967550931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2144.6343346926255</v>
      </c>
      <c r="N8" s="107">
        <v>0</v>
      </c>
      <c r="O8" s="107">
        <v>0</v>
      </c>
      <c r="P8" s="107">
        <v>79634.390281121159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12978.882988394196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</v>
      </c>
      <c r="AR8" s="107">
        <v>0</v>
      </c>
      <c r="AS8" s="107">
        <v>0</v>
      </c>
      <c r="AT8" s="107">
        <v>0</v>
      </c>
      <c r="AU8" s="107">
        <v>0.82690875188541213</v>
      </c>
      <c r="AV8" s="108">
        <v>94760.253552927417</v>
      </c>
      <c r="AW8" s="106">
        <v>0</v>
      </c>
      <c r="AX8" s="107">
        <v>1.6222804639214397</v>
      </c>
      <c r="AY8" s="107">
        <v>0</v>
      </c>
      <c r="AZ8" s="107">
        <v>0</v>
      </c>
      <c r="BA8" s="107">
        <v>0</v>
      </c>
      <c r="BB8" s="107">
        <v>2354.3982327568542</v>
      </c>
      <c r="BC8" s="107">
        <v>0</v>
      </c>
      <c r="BD8" s="107">
        <v>88.004266660701376</v>
      </c>
      <c r="BE8" s="107">
        <v>2444.0247798814771</v>
      </c>
      <c r="BF8" s="107">
        <v>97204.278332808899</v>
      </c>
      <c r="BG8" s="107">
        <v>76990.300245132006</v>
      </c>
      <c r="BH8" s="107">
        <v>79434.325025013488</v>
      </c>
      <c r="BI8" s="107">
        <v>174194.57857794091</v>
      </c>
      <c r="BJ8" s="107">
        <v>-56173.036002079556</v>
      </c>
      <c r="BK8" s="107">
        <v>23261.289022933932</v>
      </c>
      <c r="BL8" s="109">
        <v>118021.54257586136</v>
      </c>
      <c r="BN8" s="109">
        <v>94</v>
      </c>
      <c r="BO8" s="112">
        <f t="shared" si="0"/>
        <v>7.9646476353737795E-4</v>
      </c>
    </row>
    <row r="9" spans="1:67" x14ac:dyDescent="0.15">
      <c r="B9" s="18">
        <v>4</v>
      </c>
      <c r="C9" s="52" t="s">
        <v>76</v>
      </c>
      <c r="D9" s="106">
        <v>1.665558419016582</v>
      </c>
      <c r="E9" s="107">
        <v>0</v>
      </c>
      <c r="F9" s="107">
        <v>0</v>
      </c>
      <c r="G9" s="107">
        <v>962.38475511706849</v>
      </c>
      <c r="H9" s="107">
        <v>1.2877632560437975</v>
      </c>
      <c r="I9" s="107">
        <v>628.57644389259303</v>
      </c>
      <c r="J9" s="107">
        <v>5.4082086938886436</v>
      </c>
      <c r="K9" s="107">
        <v>82.575713880736132</v>
      </c>
      <c r="L9" s="107">
        <v>11412.640472479727</v>
      </c>
      <c r="M9" s="107">
        <v>21.702902660520259</v>
      </c>
      <c r="N9" s="107">
        <v>150.44608745185849</v>
      </c>
      <c r="O9" s="107">
        <v>123619.05982340741</v>
      </c>
      <c r="P9" s="107">
        <v>184547.1318857813</v>
      </c>
      <c r="Q9" s="107">
        <v>20.090129326568455</v>
      </c>
      <c r="R9" s="107">
        <v>41.284881315996081</v>
      </c>
      <c r="S9" s="107">
        <v>1831.2836057847417</v>
      </c>
      <c r="T9" s="107">
        <v>6.0558844715189952</v>
      </c>
      <c r="U9" s="107">
        <v>546.48534745893767</v>
      </c>
      <c r="V9" s="107">
        <v>5413.5692320865273</v>
      </c>
      <c r="W9" s="107">
        <v>716.33445835238263</v>
      </c>
      <c r="X9" s="107">
        <v>745.62656032416339</v>
      </c>
      <c r="Y9" s="107">
        <v>0</v>
      </c>
      <c r="Z9" s="107">
        <v>931.62469475875184</v>
      </c>
      <c r="AA9" s="107">
        <v>708.8839684883194</v>
      </c>
      <c r="AB9" s="107">
        <v>80320.577313959671</v>
      </c>
      <c r="AC9" s="107">
        <v>192169.33326284253</v>
      </c>
      <c r="AD9" s="107">
        <v>0</v>
      </c>
      <c r="AE9" s="107">
        <v>4.1888339851157346</v>
      </c>
      <c r="AF9" s="107">
        <v>13.419615228480229</v>
      </c>
      <c r="AG9" s="107">
        <v>3.1840500071327362</v>
      </c>
      <c r="AH9" s="107">
        <v>2.2081815986447575</v>
      </c>
      <c r="AI9" s="107">
        <v>25.465229300029165</v>
      </c>
      <c r="AJ9" s="107">
        <v>0.58452462532975846</v>
      </c>
      <c r="AK9" s="107">
        <v>0.30138846877424275</v>
      </c>
      <c r="AL9" s="107">
        <v>0.13893732449664681</v>
      </c>
      <c r="AM9" s="107">
        <v>73.640140951555054</v>
      </c>
      <c r="AN9" s="107">
        <v>10.787323271773086</v>
      </c>
      <c r="AO9" s="107">
        <v>41.297437772865202</v>
      </c>
      <c r="AP9" s="107">
        <v>9.1756763361577622</v>
      </c>
      <c r="AQ9" s="107">
        <v>4.0886809092928935</v>
      </c>
      <c r="AR9" s="107">
        <v>-37.117632936203151</v>
      </c>
      <c r="AS9" s="107">
        <v>256.19967104264703</v>
      </c>
      <c r="AT9" s="107">
        <v>0</v>
      </c>
      <c r="AU9" s="107">
        <v>44.217857469240982</v>
      </c>
      <c r="AV9" s="108">
        <v>605335.8088695656</v>
      </c>
      <c r="AW9" s="106">
        <v>-471.36125649687278</v>
      </c>
      <c r="AX9" s="107">
        <v>-608.35517397053979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169.85185622991332</v>
      </c>
      <c r="BE9" s="107">
        <v>-909.86457423749914</v>
      </c>
      <c r="BF9" s="107">
        <v>604425.94429532811</v>
      </c>
      <c r="BG9" s="107">
        <v>2100</v>
      </c>
      <c r="BH9" s="107">
        <v>1190.1354257625007</v>
      </c>
      <c r="BI9" s="107">
        <v>606525.94429532811</v>
      </c>
      <c r="BJ9" s="107">
        <v>-484524.6420756338</v>
      </c>
      <c r="BK9" s="107">
        <v>-483334.5066498713</v>
      </c>
      <c r="BL9" s="109">
        <v>122001.30221969431</v>
      </c>
      <c r="BN9" s="109">
        <v>49</v>
      </c>
      <c r="BO9" s="112">
        <f t="shared" si="0"/>
        <v>4.0163505723703723E-4</v>
      </c>
    </row>
    <row r="10" spans="1:67" x14ac:dyDescent="0.15">
      <c r="B10" s="18">
        <v>5</v>
      </c>
      <c r="C10" s="52" t="s">
        <v>56</v>
      </c>
      <c r="D10" s="106">
        <v>620.95317093260132</v>
      </c>
      <c r="E10" s="107">
        <v>173.90609374259054</v>
      </c>
      <c r="F10" s="107">
        <v>0</v>
      </c>
      <c r="G10" s="107">
        <v>0</v>
      </c>
      <c r="H10" s="107">
        <v>2126.3022491313532</v>
      </c>
      <c r="I10" s="107">
        <v>246349.00023485851</v>
      </c>
      <c r="J10" s="107">
        <v>0.3955658076368937</v>
      </c>
      <c r="K10" s="107">
        <v>402.87168943859854</v>
      </c>
      <c r="L10" s="107">
        <v>14894.732616907701</v>
      </c>
      <c r="M10" s="107">
        <v>0</v>
      </c>
      <c r="N10" s="107">
        <v>36.388227933806455</v>
      </c>
      <c r="O10" s="107">
        <v>1930.9104053375706</v>
      </c>
      <c r="P10" s="107">
        <v>7273.2343269248631</v>
      </c>
      <c r="Q10" s="107">
        <v>0.33420297976486218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7.073348526275133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4.2258982510596987E-3</v>
      </c>
      <c r="AK10" s="107">
        <v>161.96616311927804</v>
      </c>
      <c r="AL10" s="107">
        <v>54.563837436362718</v>
      </c>
      <c r="AM10" s="107">
        <v>30875.435854440377</v>
      </c>
      <c r="AN10" s="107">
        <v>10592.978045607673</v>
      </c>
      <c r="AO10" s="107">
        <v>35.14343676580453</v>
      </c>
      <c r="AP10" s="107">
        <v>0</v>
      </c>
      <c r="AQ10" s="107">
        <v>3006.3457423894251</v>
      </c>
      <c r="AR10" s="107">
        <v>119670.99132789223</v>
      </c>
      <c r="AS10" s="107">
        <v>1832.1478295932484</v>
      </c>
      <c r="AT10" s="107">
        <v>0</v>
      </c>
      <c r="AU10" s="107">
        <v>0</v>
      </c>
      <c r="AV10" s="108">
        <v>440045.67859566398</v>
      </c>
      <c r="AW10" s="106">
        <v>6876.9894261412983</v>
      </c>
      <c r="AX10" s="107">
        <v>263005.52369907312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120.23628202202823</v>
      </c>
      <c r="BE10" s="107">
        <v>270002.74940723646</v>
      </c>
      <c r="BF10" s="107">
        <v>710048.42800290044</v>
      </c>
      <c r="BG10" s="107">
        <v>23992.92442984684</v>
      </c>
      <c r="BH10" s="107">
        <v>293995.67383708328</v>
      </c>
      <c r="BI10" s="107">
        <v>734041.35243274726</v>
      </c>
      <c r="BJ10" s="107">
        <v>-708670.72935327876</v>
      </c>
      <c r="BK10" s="107">
        <v>-414675.05551619548</v>
      </c>
      <c r="BL10" s="109">
        <v>25370.623079468496</v>
      </c>
      <c r="BN10" s="109">
        <v>35</v>
      </c>
      <c r="BO10" s="112">
        <f t="shared" si="0"/>
        <v>1.3795483023956239E-3</v>
      </c>
    </row>
    <row r="11" spans="1:67" x14ac:dyDescent="0.15">
      <c r="B11" s="18">
        <v>6</v>
      </c>
      <c r="C11" s="52" t="s">
        <v>57</v>
      </c>
      <c r="D11" s="106">
        <v>8777.1524814048407</v>
      </c>
      <c r="E11" s="107">
        <v>2645.2871873872946</v>
      </c>
      <c r="F11" s="107">
        <v>0</v>
      </c>
      <c r="G11" s="107">
        <v>0</v>
      </c>
      <c r="H11" s="107">
        <v>156.87196889826291</v>
      </c>
      <c r="I11" s="107">
        <v>36758.534302282664</v>
      </c>
      <c r="J11" s="107">
        <v>5.8083862446820733</v>
      </c>
      <c r="K11" s="107">
        <v>0</v>
      </c>
      <c r="L11" s="107">
        <v>4646.5273328057256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7691.4113872591679</v>
      </c>
      <c r="W11" s="107">
        <v>0</v>
      </c>
      <c r="X11" s="107">
        <v>0</v>
      </c>
      <c r="Y11" s="107">
        <v>0</v>
      </c>
      <c r="Z11" s="107">
        <v>0</v>
      </c>
      <c r="AA11" s="107">
        <v>1439.7703123001211</v>
      </c>
      <c r="AB11" s="107">
        <v>70.11873330401464</v>
      </c>
      <c r="AC11" s="107">
        <v>0</v>
      </c>
      <c r="AD11" s="107">
        <v>0</v>
      </c>
      <c r="AE11" s="107">
        <v>355.32689273741005</v>
      </c>
      <c r="AF11" s="107">
        <v>480.90621130258654</v>
      </c>
      <c r="AG11" s="107">
        <v>0</v>
      </c>
      <c r="AH11" s="107">
        <v>0</v>
      </c>
      <c r="AI11" s="107">
        <v>0</v>
      </c>
      <c r="AJ11" s="107">
        <v>2.1129491255298494E-3</v>
      </c>
      <c r="AK11" s="107">
        <v>88.125988269588575</v>
      </c>
      <c r="AL11" s="107">
        <v>3918.0313528016441</v>
      </c>
      <c r="AM11" s="107">
        <v>19354.71801472225</v>
      </c>
      <c r="AN11" s="107">
        <v>5726.2261943728872</v>
      </c>
      <c r="AO11" s="107">
        <v>37.785624626440537</v>
      </c>
      <c r="AP11" s="107">
        <v>94.4051241373907</v>
      </c>
      <c r="AQ11" s="107">
        <v>4491.8657337582654</v>
      </c>
      <c r="AR11" s="107">
        <v>205257.19750285466</v>
      </c>
      <c r="AS11" s="107">
        <v>2409.433568769769</v>
      </c>
      <c r="AT11" s="107">
        <v>0</v>
      </c>
      <c r="AU11" s="107">
        <v>623.57624194811513</v>
      </c>
      <c r="AV11" s="108">
        <v>305029.08265513694</v>
      </c>
      <c r="AW11" s="106">
        <v>59319.654459008962</v>
      </c>
      <c r="AX11" s="107">
        <v>1625482.9902594627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-1150.5743011565771</v>
      </c>
      <c r="BE11" s="107">
        <v>1683652.070417315</v>
      </c>
      <c r="BF11" s="107">
        <v>1988681.1530724519</v>
      </c>
      <c r="BG11" s="107">
        <v>814721.46796872793</v>
      </c>
      <c r="BH11" s="107">
        <v>2498373.5383860432</v>
      </c>
      <c r="BI11" s="107">
        <v>2803402.6210411796</v>
      </c>
      <c r="BJ11" s="107">
        <v>-1849295.7581207375</v>
      </c>
      <c r="BK11" s="107">
        <v>649077.78026530566</v>
      </c>
      <c r="BL11" s="109">
        <v>954106.86292044213</v>
      </c>
      <c r="BN11" s="109">
        <v>747</v>
      </c>
      <c r="BO11" s="112">
        <f t="shared" si="0"/>
        <v>7.8293116738883408E-4</v>
      </c>
    </row>
    <row r="12" spans="1:67" x14ac:dyDescent="0.15">
      <c r="B12" s="18">
        <v>7</v>
      </c>
      <c r="C12" s="52" t="s">
        <v>31</v>
      </c>
      <c r="D12" s="106">
        <v>539.19570404410126</v>
      </c>
      <c r="E12" s="107">
        <v>31.909374998640466</v>
      </c>
      <c r="F12" s="107">
        <v>376.33751811415539</v>
      </c>
      <c r="G12" s="107">
        <v>282.47210771236746</v>
      </c>
      <c r="H12" s="107">
        <v>18.620457868977439</v>
      </c>
      <c r="I12" s="107">
        <v>2624.8165138833269</v>
      </c>
      <c r="J12" s="107">
        <v>3886.550363741213</v>
      </c>
      <c r="K12" s="107">
        <v>10045.370262788385</v>
      </c>
      <c r="L12" s="107">
        <v>5645.0204232851556</v>
      </c>
      <c r="M12" s="107">
        <v>8.2160988643398127</v>
      </c>
      <c r="N12" s="107">
        <v>8121.6702194709887</v>
      </c>
      <c r="O12" s="107">
        <v>10609.808758905912</v>
      </c>
      <c r="P12" s="107">
        <v>11934.705787512878</v>
      </c>
      <c r="Q12" s="107">
        <v>78.590152260826699</v>
      </c>
      <c r="R12" s="107">
        <v>108.39192197869917</v>
      </c>
      <c r="S12" s="107">
        <v>10055.748268657491</v>
      </c>
      <c r="T12" s="107">
        <v>171.19163882876978</v>
      </c>
      <c r="U12" s="107">
        <v>2538.128799495048</v>
      </c>
      <c r="V12" s="107">
        <v>22047.628311595763</v>
      </c>
      <c r="W12" s="107">
        <v>10721.079215858759</v>
      </c>
      <c r="X12" s="107">
        <v>33536.599875990061</v>
      </c>
      <c r="Y12" s="107">
        <v>0</v>
      </c>
      <c r="Z12" s="107">
        <v>324.26522062638162</v>
      </c>
      <c r="AA12" s="107">
        <v>4408.9895650381914</v>
      </c>
      <c r="AB12" s="107">
        <v>13298.185901448396</v>
      </c>
      <c r="AC12" s="107">
        <v>304.50830157506977</v>
      </c>
      <c r="AD12" s="107">
        <v>1720.7117308779902</v>
      </c>
      <c r="AE12" s="107">
        <v>9599.1526458911449</v>
      </c>
      <c r="AF12" s="107">
        <v>15765.041313003241</v>
      </c>
      <c r="AG12" s="107">
        <v>3495.5737447206925</v>
      </c>
      <c r="AH12" s="107">
        <v>62.360379802160274</v>
      </c>
      <c r="AI12" s="107">
        <v>2969.6158401401776</v>
      </c>
      <c r="AJ12" s="107">
        <v>569.69793473003051</v>
      </c>
      <c r="AK12" s="107">
        <v>7185.3422063529661</v>
      </c>
      <c r="AL12" s="107">
        <v>654.98543392034571</v>
      </c>
      <c r="AM12" s="107">
        <v>17233.272010080265</v>
      </c>
      <c r="AN12" s="107">
        <v>3984.4251512239221</v>
      </c>
      <c r="AO12" s="107">
        <v>12421.329367362921</v>
      </c>
      <c r="AP12" s="107">
        <v>2369.6446309512339</v>
      </c>
      <c r="AQ12" s="107">
        <v>1033.1687789692212</v>
      </c>
      <c r="AR12" s="107">
        <v>912.43221319512031</v>
      </c>
      <c r="AS12" s="107">
        <v>19101.654071600668</v>
      </c>
      <c r="AT12" s="107">
        <v>1792.109253708225</v>
      </c>
      <c r="AU12" s="107">
        <v>103.84233063150489</v>
      </c>
      <c r="AV12" s="108">
        <v>252692.35980170569</v>
      </c>
      <c r="AW12" s="106">
        <v>9717.3877735472161</v>
      </c>
      <c r="AX12" s="107">
        <v>425357.0707988097</v>
      </c>
      <c r="AY12" s="107">
        <v>0</v>
      </c>
      <c r="AZ12" s="107">
        <v>0</v>
      </c>
      <c r="BA12" s="107">
        <v>0</v>
      </c>
      <c r="BB12" s="107">
        <v>57.075519290139169</v>
      </c>
      <c r="BC12" s="107">
        <v>19484.662540058303</v>
      </c>
      <c r="BD12" s="107">
        <v>6007.4682113897716</v>
      </c>
      <c r="BE12" s="107">
        <v>460623.66484309512</v>
      </c>
      <c r="BF12" s="107">
        <v>713316.02464480081</v>
      </c>
      <c r="BG12" s="107">
        <v>13385.355942642367</v>
      </c>
      <c r="BH12" s="107">
        <v>474009.02078573749</v>
      </c>
      <c r="BI12" s="107">
        <v>726701.38058744313</v>
      </c>
      <c r="BJ12" s="107">
        <v>-707666.9929001031</v>
      </c>
      <c r="BK12" s="107">
        <v>-233657.97211436561</v>
      </c>
      <c r="BL12" s="109">
        <v>19034.38768734003</v>
      </c>
      <c r="BN12" s="109">
        <v>13</v>
      </c>
      <c r="BO12" s="112">
        <f t="shared" si="0"/>
        <v>6.8297442573613421E-4</v>
      </c>
    </row>
    <row r="13" spans="1:67" x14ac:dyDescent="0.15">
      <c r="B13" s="18">
        <v>8</v>
      </c>
      <c r="C13" s="52" t="s">
        <v>32</v>
      </c>
      <c r="D13" s="106">
        <v>372.29833737099574</v>
      </c>
      <c r="E13" s="107">
        <v>36.695781248436532</v>
      </c>
      <c r="F13" s="107">
        <v>121.39919939166302</v>
      </c>
      <c r="G13" s="107">
        <v>107.35462853758439</v>
      </c>
      <c r="H13" s="107">
        <v>206.93945270779074</v>
      </c>
      <c r="I13" s="107">
        <v>13568.935477335999</v>
      </c>
      <c r="J13" s="107">
        <v>235.98306759580049</v>
      </c>
      <c r="K13" s="107">
        <v>389931.94625641196</v>
      </c>
      <c r="L13" s="107">
        <v>310707.67367022904</v>
      </c>
      <c r="M13" s="107">
        <v>4.8831530986170595</v>
      </c>
      <c r="N13" s="107">
        <v>14544.27780838969</v>
      </c>
      <c r="O13" s="107">
        <v>144795.16386729616</v>
      </c>
      <c r="P13" s="107">
        <v>40192.550631384154</v>
      </c>
      <c r="Q13" s="107">
        <v>521.29654098805133</v>
      </c>
      <c r="R13" s="107">
        <v>188.1067676532025</v>
      </c>
      <c r="S13" s="107">
        <v>64184.159135102302</v>
      </c>
      <c r="T13" s="107">
        <v>165.66431624161771</v>
      </c>
      <c r="U13" s="107">
        <v>3481.6522286341587</v>
      </c>
      <c r="V13" s="107">
        <v>44007.397453070691</v>
      </c>
      <c r="W13" s="107">
        <v>26555.242485320487</v>
      </c>
      <c r="X13" s="107">
        <v>43894.156400356987</v>
      </c>
      <c r="Y13" s="107">
        <v>0</v>
      </c>
      <c r="Z13" s="107">
        <v>2396.305350156345</v>
      </c>
      <c r="AA13" s="107">
        <v>263027.074925491</v>
      </c>
      <c r="AB13" s="107">
        <v>300854.57505565579</v>
      </c>
      <c r="AC13" s="107">
        <v>273.94506239258948</v>
      </c>
      <c r="AD13" s="107">
        <v>3511.0476358377496</v>
      </c>
      <c r="AE13" s="107">
        <v>19021.701982409817</v>
      </c>
      <c r="AF13" s="107">
        <v>17695.397965197059</v>
      </c>
      <c r="AG13" s="107">
        <v>8462.5252648340083</v>
      </c>
      <c r="AH13" s="107">
        <v>2002.1501630615107</v>
      </c>
      <c r="AI13" s="107">
        <v>11732.12182836841</v>
      </c>
      <c r="AJ13" s="107">
        <v>25591.036252234131</v>
      </c>
      <c r="AK13" s="107">
        <v>2303.9942883915764</v>
      </c>
      <c r="AL13" s="107">
        <v>8446.204868121742</v>
      </c>
      <c r="AM13" s="107">
        <v>21799.04309040057</v>
      </c>
      <c r="AN13" s="107">
        <v>9122.1384800209853</v>
      </c>
      <c r="AO13" s="107">
        <v>4348.3425675746093</v>
      </c>
      <c r="AP13" s="107">
        <v>5956.8446110242367</v>
      </c>
      <c r="AQ13" s="107">
        <v>509.28609406152287</v>
      </c>
      <c r="AR13" s="107">
        <v>8680.3962036223165</v>
      </c>
      <c r="AS13" s="107">
        <v>17817.229516874846</v>
      </c>
      <c r="AT13" s="107">
        <v>39689.747760483297</v>
      </c>
      <c r="AU13" s="107">
        <v>247.68093194630947</v>
      </c>
      <c r="AV13" s="108">
        <v>1871312.5665565256</v>
      </c>
      <c r="AW13" s="106">
        <v>9583.325286309795</v>
      </c>
      <c r="AX13" s="107">
        <v>49120.05679879892</v>
      </c>
      <c r="AY13" s="107">
        <v>0</v>
      </c>
      <c r="AZ13" s="107">
        <v>1686.283759215439</v>
      </c>
      <c r="BA13" s="107">
        <v>0</v>
      </c>
      <c r="BB13" s="107">
        <v>1293.2477419643731</v>
      </c>
      <c r="BC13" s="107">
        <v>59808.906367310934</v>
      </c>
      <c r="BD13" s="107">
        <v>-1862.2137414375579</v>
      </c>
      <c r="BE13" s="107">
        <v>119629.6062121619</v>
      </c>
      <c r="BF13" s="107">
        <v>1990942.1727686876</v>
      </c>
      <c r="BG13" s="107">
        <v>1187889.1711013112</v>
      </c>
      <c r="BH13" s="107">
        <v>1307518.7773134732</v>
      </c>
      <c r="BI13" s="107">
        <v>3178831.3438699991</v>
      </c>
      <c r="BJ13" s="107">
        <v>-1794846.1889337115</v>
      </c>
      <c r="BK13" s="107">
        <v>-487327.41162023833</v>
      </c>
      <c r="BL13" s="109">
        <v>1383985.1549362876</v>
      </c>
      <c r="BN13" s="109">
        <v>533</v>
      </c>
      <c r="BO13" s="112">
        <f t="shared" si="0"/>
        <v>3.8511973780855829E-4</v>
      </c>
    </row>
    <row r="14" spans="1:67" x14ac:dyDescent="0.15">
      <c r="B14" s="18">
        <v>9</v>
      </c>
      <c r="C14" s="52" t="s">
        <v>33</v>
      </c>
      <c r="D14" s="106">
        <v>9828.7414835940635</v>
      </c>
      <c r="E14" s="107">
        <v>273.30379686335556</v>
      </c>
      <c r="F14" s="107">
        <v>339.91775829665642</v>
      </c>
      <c r="G14" s="107">
        <v>2879.5404619088231</v>
      </c>
      <c r="H14" s="107">
        <v>82.068092796664089</v>
      </c>
      <c r="I14" s="107">
        <v>17939.880263542851</v>
      </c>
      <c r="J14" s="107">
        <v>1467.4308797225726</v>
      </c>
      <c r="K14" s="107">
        <v>44671.466394618168</v>
      </c>
      <c r="L14" s="107">
        <v>1232247.7319104462</v>
      </c>
      <c r="M14" s="107">
        <v>1346.7426204519272</v>
      </c>
      <c r="N14" s="107">
        <v>393738.06130833476</v>
      </c>
      <c r="O14" s="107">
        <v>241620.66614294861</v>
      </c>
      <c r="P14" s="107">
        <v>140824.63908036333</v>
      </c>
      <c r="Q14" s="107">
        <v>273.97980968210436</v>
      </c>
      <c r="R14" s="107">
        <v>290.86045016534456</v>
      </c>
      <c r="S14" s="107">
        <v>111625.60336996644</v>
      </c>
      <c r="T14" s="107">
        <v>585.98292398535989</v>
      </c>
      <c r="U14" s="107">
        <v>19929.275346625393</v>
      </c>
      <c r="V14" s="107">
        <v>1249347.9684299373</v>
      </c>
      <c r="W14" s="107">
        <v>33002.252610491938</v>
      </c>
      <c r="X14" s="107">
        <v>146785.43746886344</v>
      </c>
      <c r="Y14" s="107">
        <v>0</v>
      </c>
      <c r="Z14" s="107">
        <v>7632.5233258751887</v>
      </c>
      <c r="AA14" s="107">
        <v>81903.838109621924</v>
      </c>
      <c r="AB14" s="107">
        <v>25282.578621778572</v>
      </c>
      <c r="AC14" s="107">
        <v>3134.8568915727619</v>
      </c>
      <c r="AD14" s="107">
        <v>12679.250691022706</v>
      </c>
      <c r="AE14" s="107">
        <v>15.565913944689335</v>
      </c>
      <c r="AF14" s="107">
        <v>40.112183223927239</v>
      </c>
      <c r="AG14" s="107">
        <v>61.179246565621867</v>
      </c>
      <c r="AH14" s="107">
        <v>195.56338388552089</v>
      </c>
      <c r="AI14" s="107">
        <v>1162.6443997687174</v>
      </c>
      <c r="AJ14" s="107">
        <v>1261.9641910972955</v>
      </c>
      <c r="AK14" s="107">
        <v>1334.6084174261018</v>
      </c>
      <c r="AL14" s="107">
        <v>649.00866165965419</v>
      </c>
      <c r="AM14" s="107">
        <v>1121006.2082132022</v>
      </c>
      <c r="AN14" s="107">
        <v>12514.142847767856</v>
      </c>
      <c r="AO14" s="107">
        <v>786.98552190260227</v>
      </c>
      <c r="AP14" s="107">
        <v>7894.2574875581358</v>
      </c>
      <c r="AQ14" s="107">
        <v>326.82870848432742</v>
      </c>
      <c r="AR14" s="107">
        <v>3431.6779317007131</v>
      </c>
      <c r="AS14" s="107">
        <v>30331.234671574253</v>
      </c>
      <c r="AT14" s="107">
        <v>858.03486044367378</v>
      </c>
      <c r="AU14" s="107">
        <v>1492.3962111001404</v>
      </c>
      <c r="AV14" s="108">
        <v>4963097.0110947825</v>
      </c>
      <c r="AW14" s="106">
        <v>18055.706989338909</v>
      </c>
      <c r="AX14" s="107">
        <v>274355.79911116802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-5738.0230492681185</v>
      </c>
      <c r="BE14" s="107">
        <v>286673.48305123881</v>
      </c>
      <c r="BF14" s="107">
        <v>5249770.4941460211</v>
      </c>
      <c r="BG14" s="107">
        <v>8001451.3899652269</v>
      </c>
      <c r="BH14" s="107">
        <v>8288124.8730164655</v>
      </c>
      <c r="BI14" s="107">
        <v>13251221.884111248</v>
      </c>
      <c r="BJ14" s="107">
        <v>-4922619.5946511971</v>
      </c>
      <c r="BK14" s="107">
        <v>3365505.2783652684</v>
      </c>
      <c r="BL14" s="109">
        <v>8328602.2894600509</v>
      </c>
      <c r="BN14" s="109">
        <v>1092</v>
      </c>
      <c r="BO14" s="112">
        <f t="shared" si="0"/>
        <v>1.311144369784519E-4</v>
      </c>
    </row>
    <row r="15" spans="1:67" x14ac:dyDescent="0.15">
      <c r="B15" s="18">
        <v>10</v>
      </c>
      <c r="C15" s="53" t="s">
        <v>34</v>
      </c>
      <c r="D15" s="106">
        <v>293.00479018119</v>
      </c>
      <c r="E15" s="107">
        <v>286.06754686281175</v>
      </c>
      <c r="F15" s="107">
        <v>3080.2287772921045</v>
      </c>
      <c r="G15" s="107">
        <v>1524.2834491648507</v>
      </c>
      <c r="H15" s="107">
        <v>54.486373337355872</v>
      </c>
      <c r="I15" s="107">
        <v>1847.6502352031616</v>
      </c>
      <c r="J15" s="107">
        <v>57.824729956164362</v>
      </c>
      <c r="K15" s="107">
        <v>3706.1733595164851</v>
      </c>
      <c r="L15" s="107">
        <v>23600.682367027002</v>
      </c>
      <c r="M15" s="107">
        <v>11700.499886486343</v>
      </c>
      <c r="N15" s="107">
        <v>3110.5889345505902</v>
      </c>
      <c r="O15" s="107">
        <v>102423.23873664731</v>
      </c>
      <c r="P15" s="107">
        <v>83467.765823131005</v>
      </c>
      <c r="Q15" s="107">
        <v>864.00127098681605</v>
      </c>
      <c r="R15" s="107">
        <v>365.59192417084296</v>
      </c>
      <c r="S15" s="107">
        <v>16641.438044113485</v>
      </c>
      <c r="T15" s="107">
        <v>145.1240799290598</v>
      </c>
      <c r="U15" s="107">
        <v>5650.5730057702149</v>
      </c>
      <c r="V15" s="107">
        <v>24.246901327827921</v>
      </c>
      <c r="W15" s="107">
        <v>3464.9762020553844</v>
      </c>
      <c r="X15" s="107">
        <v>13153.584093523832</v>
      </c>
      <c r="Y15" s="107">
        <v>0</v>
      </c>
      <c r="Z15" s="107">
        <v>13086.140188167263</v>
      </c>
      <c r="AA15" s="107">
        <v>2998.6710736787409</v>
      </c>
      <c r="AB15" s="107">
        <v>36739.041113132407</v>
      </c>
      <c r="AC15" s="107">
        <v>11433.742784845754</v>
      </c>
      <c r="AD15" s="107">
        <v>7844.5786468172682</v>
      </c>
      <c r="AE15" s="107">
        <v>2619.1072346934752</v>
      </c>
      <c r="AF15" s="107">
        <v>7289.6376558335196</v>
      </c>
      <c r="AG15" s="107">
        <v>754.33233090547321</v>
      </c>
      <c r="AH15" s="107">
        <v>1013.1699905812958</v>
      </c>
      <c r="AI15" s="107">
        <v>319201.02432957775</v>
      </c>
      <c r="AJ15" s="107">
        <v>447.86995088890967</v>
      </c>
      <c r="AK15" s="107">
        <v>7938.3311567385335</v>
      </c>
      <c r="AL15" s="107">
        <v>13497.226522219966</v>
      </c>
      <c r="AM15" s="107">
        <v>13740.383886394098</v>
      </c>
      <c r="AN15" s="107">
        <v>3312.1091152677532</v>
      </c>
      <c r="AO15" s="107">
        <v>946.23832178742703</v>
      </c>
      <c r="AP15" s="107">
        <v>3974.3429175090109</v>
      </c>
      <c r="AQ15" s="107">
        <v>255.60388704444517</v>
      </c>
      <c r="AR15" s="107">
        <v>5791.362099490234</v>
      </c>
      <c r="AS15" s="107">
        <v>24357.825927851136</v>
      </c>
      <c r="AT15" s="107">
        <v>0</v>
      </c>
      <c r="AU15" s="107">
        <v>3954.4517375690684</v>
      </c>
      <c r="AV15" s="108">
        <v>756657.22140222753</v>
      </c>
      <c r="AW15" s="106">
        <v>1395.7190452115192</v>
      </c>
      <c r="AX15" s="107">
        <v>613235.57762698259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-9571.8583056337611</v>
      </c>
      <c r="BE15" s="107">
        <v>605059.43836656038</v>
      </c>
      <c r="BF15" s="107">
        <v>1361716.6597687879</v>
      </c>
      <c r="BG15" s="107">
        <v>33959.907272445278</v>
      </c>
      <c r="BH15" s="107">
        <v>639019.34563900565</v>
      </c>
      <c r="BI15" s="107">
        <v>1395676.5670412332</v>
      </c>
      <c r="BJ15" s="107">
        <v>-1359980.7178903427</v>
      </c>
      <c r="BK15" s="107">
        <v>-720961.37225133704</v>
      </c>
      <c r="BL15" s="109">
        <v>35695.849150890484</v>
      </c>
      <c r="BN15" s="109">
        <v>12</v>
      </c>
      <c r="BO15" s="112">
        <f t="shared" si="0"/>
        <v>3.3617354077429594E-4</v>
      </c>
    </row>
    <row r="16" spans="1:67" x14ac:dyDescent="0.15">
      <c r="B16" s="18">
        <v>11</v>
      </c>
      <c r="C16" s="53" t="s">
        <v>35</v>
      </c>
      <c r="D16" s="106">
        <v>1138.1182157266096</v>
      </c>
      <c r="E16" s="107">
        <v>52.650468747756769</v>
      </c>
      <c r="F16" s="107">
        <v>447.52159412108506</v>
      </c>
      <c r="G16" s="107">
        <v>615.19531814445531</v>
      </c>
      <c r="H16" s="107">
        <v>250.82400202143967</v>
      </c>
      <c r="I16" s="107">
        <v>18672.076441920108</v>
      </c>
      <c r="J16" s="107">
        <v>453.17506803540914</v>
      </c>
      <c r="K16" s="107">
        <v>32011.869212484449</v>
      </c>
      <c r="L16" s="107">
        <v>392776.11178022495</v>
      </c>
      <c r="M16" s="107">
        <v>27.361159425584475</v>
      </c>
      <c r="N16" s="107">
        <v>432022.58579889429</v>
      </c>
      <c r="O16" s="107">
        <v>5687.3470213552027</v>
      </c>
      <c r="P16" s="107">
        <v>19350.425279977604</v>
      </c>
      <c r="Q16" s="107">
        <v>71.37858339485993</v>
      </c>
      <c r="R16" s="107">
        <v>97.283598370985104</v>
      </c>
      <c r="S16" s="107">
        <v>138473.32457080006</v>
      </c>
      <c r="T16" s="107">
        <v>1579.5073143478567</v>
      </c>
      <c r="U16" s="107">
        <v>34131.665717702024</v>
      </c>
      <c r="V16" s="107">
        <v>1328.9563536473916</v>
      </c>
      <c r="W16" s="107">
        <v>42650.326242536299</v>
      </c>
      <c r="X16" s="107">
        <v>386998.23519141879</v>
      </c>
      <c r="Y16" s="107">
        <v>0</v>
      </c>
      <c r="Z16" s="107">
        <v>128828.23339278526</v>
      </c>
      <c r="AA16" s="107">
        <v>119646.73486879619</v>
      </c>
      <c r="AB16" s="107">
        <v>49876.71278306764</v>
      </c>
      <c r="AC16" s="107">
        <v>7479.4325487015494</v>
      </c>
      <c r="AD16" s="107">
        <v>15220.915595414293</v>
      </c>
      <c r="AE16" s="107">
        <v>3447.4103697502496</v>
      </c>
      <c r="AF16" s="107">
        <v>30688.313428150068</v>
      </c>
      <c r="AG16" s="107">
        <v>4656.0642517880951</v>
      </c>
      <c r="AH16" s="107">
        <v>2763.8096081856197</v>
      </c>
      <c r="AI16" s="107">
        <v>10998.743945957771</v>
      </c>
      <c r="AJ16" s="107">
        <v>1657.7965828856093</v>
      </c>
      <c r="AK16" s="107">
        <v>2384.404731860544</v>
      </c>
      <c r="AL16" s="107">
        <v>1492.4052830309874</v>
      </c>
      <c r="AM16" s="107">
        <v>18494.412504509466</v>
      </c>
      <c r="AN16" s="107">
        <v>1327.5309870127126</v>
      </c>
      <c r="AO16" s="107">
        <v>3267.906686399966</v>
      </c>
      <c r="AP16" s="107">
        <v>41284.075287418978</v>
      </c>
      <c r="AQ16" s="107">
        <v>318.01760112480122</v>
      </c>
      <c r="AR16" s="107">
        <v>1755.2346329357104</v>
      </c>
      <c r="AS16" s="107">
        <v>18901.854925533844</v>
      </c>
      <c r="AT16" s="107">
        <v>4345.367323976875</v>
      </c>
      <c r="AU16" s="107">
        <v>802.4061399216497</v>
      </c>
      <c r="AV16" s="108">
        <v>1978473.7224125057</v>
      </c>
      <c r="AW16" s="106">
        <v>1847.2463994869652</v>
      </c>
      <c r="AX16" s="107">
        <v>90305.55607136272</v>
      </c>
      <c r="AY16" s="107">
        <v>0</v>
      </c>
      <c r="AZ16" s="107">
        <v>1089.8818637774805</v>
      </c>
      <c r="BA16" s="107">
        <v>0</v>
      </c>
      <c r="BB16" s="107">
        <v>0</v>
      </c>
      <c r="BC16" s="107">
        <v>0</v>
      </c>
      <c r="BD16" s="107">
        <v>-867.69309667643802</v>
      </c>
      <c r="BE16" s="107">
        <v>92374.99123795073</v>
      </c>
      <c r="BF16" s="107">
        <v>2070848.7136504564</v>
      </c>
      <c r="BG16" s="107">
        <v>1939513.4154815238</v>
      </c>
      <c r="BH16" s="107">
        <v>2031888.4067194746</v>
      </c>
      <c r="BI16" s="107">
        <v>4010362.1291319802</v>
      </c>
      <c r="BJ16" s="107">
        <v>-1935129.7030274239</v>
      </c>
      <c r="BK16" s="107">
        <v>96758.703692050651</v>
      </c>
      <c r="BL16" s="109">
        <v>2075232.4261045563</v>
      </c>
      <c r="BN16" s="109">
        <v>762</v>
      </c>
      <c r="BO16" s="112">
        <f t="shared" si="0"/>
        <v>3.671877860112081E-4</v>
      </c>
    </row>
    <row r="17" spans="2:67" x14ac:dyDescent="0.15">
      <c r="B17" s="18">
        <v>12</v>
      </c>
      <c r="C17" s="53" t="s">
        <v>77</v>
      </c>
      <c r="D17" s="106">
        <v>2.6744391718831646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26.529204907554885</v>
      </c>
      <c r="L17" s="107">
        <v>64.778315901965598</v>
      </c>
      <c r="M17" s="107">
        <v>0</v>
      </c>
      <c r="N17" s="107">
        <v>105.4255732539807</v>
      </c>
      <c r="O17" s="107">
        <v>14148.678005308044</v>
      </c>
      <c r="P17" s="107">
        <v>18.670742070229206</v>
      </c>
      <c r="Q17" s="107">
        <v>0.19097313129420693</v>
      </c>
      <c r="R17" s="107">
        <v>0</v>
      </c>
      <c r="S17" s="107">
        <v>11513.531099761458</v>
      </c>
      <c r="T17" s="107">
        <v>6.9210108245931365E-2</v>
      </c>
      <c r="U17" s="107">
        <v>114.28698697731728</v>
      </c>
      <c r="V17" s="107">
        <v>2546.6897751761135</v>
      </c>
      <c r="W17" s="107">
        <v>116606.32348367732</v>
      </c>
      <c r="X17" s="107">
        <v>20937.074946652076</v>
      </c>
      <c r="Y17" s="107">
        <v>0</v>
      </c>
      <c r="Z17" s="107">
        <v>330.37554259666786</v>
      </c>
      <c r="AA17" s="107">
        <v>236.25302086090815</v>
      </c>
      <c r="AB17" s="107">
        <v>16833.516034517594</v>
      </c>
      <c r="AC17" s="107">
        <v>0</v>
      </c>
      <c r="AD17" s="107">
        <v>456.00008519487881</v>
      </c>
      <c r="AE17" s="107">
        <v>100.37687364332889</v>
      </c>
      <c r="AF17" s="107">
        <v>283.05855072094909</v>
      </c>
      <c r="AG17" s="107">
        <v>8.1875571611984643</v>
      </c>
      <c r="AH17" s="107">
        <v>0</v>
      </c>
      <c r="AI17" s="107">
        <v>24.584066998064824</v>
      </c>
      <c r="AJ17" s="107">
        <v>0</v>
      </c>
      <c r="AK17" s="107">
        <v>107.71623873991437</v>
      </c>
      <c r="AL17" s="107">
        <v>52.169661801140016</v>
      </c>
      <c r="AM17" s="107">
        <v>1698.556066055648</v>
      </c>
      <c r="AN17" s="107">
        <v>518.15741801815648</v>
      </c>
      <c r="AO17" s="107">
        <v>72.641560668343985</v>
      </c>
      <c r="AP17" s="107">
        <v>4.5952861477037015</v>
      </c>
      <c r="AQ17" s="107">
        <v>109.57664836904955</v>
      </c>
      <c r="AR17" s="107">
        <v>1584.0040338143101</v>
      </c>
      <c r="AS17" s="107">
        <v>84.40303991745354</v>
      </c>
      <c r="AT17" s="107">
        <v>0</v>
      </c>
      <c r="AU17" s="107">
        <v>117.7692148737853</v>
      </c>
      <c r="AV17" s="108">
        <v>188706.86365619654</v>
      </c>
      <c r="AW17" s="106">
        <v>246.08730533992576</v>
      </c>
      <c r="AX17" s="107">
        <v>2233.8801988198225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-3564.3538784963907</v>
      </c>
      <c r="BE17" s="107">
        <v>-1084.3863743366423</v>
      </c>
      <c r="BF17" s="107">
        <v>187622.4772818599</v>
      </c>
      <c r="BG17" s="107">
        <v>2267657.9507047147</v>
      </c>
      <c r="BH17" s="107">
        <v>2266573.5643303781</v>
      </c>
      <c r="BI17" s="107">
        <v>2455280.4279865748</v>
      </c>
      <c r="BJ17" s="107">
        <v>-180742.7592822217</v>
      </c>
      <c r="BK17" s="107">
        <v>2085830.8050481563</v>
      </c>
      <c r="BL17" s="109">
        <v>2274537.6687043533</v>
      </c>
      <c r="BN17" s="109">
        <v>1304</v>
      </c>
      <c r="BO17" s="112">
        <f t="shared" si="0"/>
        <v>5.7330332134828907E-4</v>
      </c>
    </row>
    <row r="18" spans="2:67" x14ac:dyDescent="0.15">
      <c r="B18" s="18">
        <v>13</v>
      </c>
      <c r="C18" s="52" t="s">
        <v>78</v>
      </c>
      <c r="D18" s="106">
        <v>104.79477606732682</v>
      </c>
      <c r="E18" s="107">
        <v>0</v>
      </c>
      <c r="F18" s="107">
        <v>6.0699599695831505</v>
      </c>
      <c r="G18" s="107">
        <v>35.023495834956606</v>
      </c>
      <c r="H18" s="107">
        <v>30.925795543000302</v>
      </c>
      <c r="I18" s="107">
        <v>102.75493343407472</v>
      </c>
      <c r="J18" s="107">
        <v>22.198901174428379</v>
      </c>
      <c r="K18" s="107">
        <v>597.21203780417227</v>
      </c>
      <c r="L18" s="107">
        <v>206360.6246161655</v>
      </c>
      <c r="M18" s="107">
        <v>376.15780932680303</v>
      </c>
      <c r="N18" s="107">
        <v>6896.8616603669143</v>
      </c>
      <c r="O18" s="107">
        <v>54276.259738766996</v>
      </c>
      <c r="P18" s="107">
        <v>222066.10880673741</v>
      </c>
      <c r="Q18" s="107">
        <v>292.37986401143087</v>
      </c>
      <c r="R18" s="107">
        <v>409.72452315955093</v>
      </c>
      <c r="S18" s="107">
        <v>33280.783394579827</v>
      </c>
      <c r="T18" s="107">
        <v>1704.3992726869415</v>
      </c>
      <c r="U18" s="107">
        <v>14323.488671684618</v>
      </c>
      <c r="V18" s="107">
        <v>244.85426445290312</v>
      </c>
      <c r="W18" s="107">
        <v>33553.417218798146</v>
      </c>
      <c r="X18" s="107">
        <v>32775.92459032761</v>
      </c>
      <c r="Y18" s="107">
        <v>0</v>
      </c>
      <c r="Z18" s="107">
        <v>4167.9109707018561</v>
      </c>
      <c r="AA18" s="107">
        <v>10644.756624351123</v>
      </c>
      <c r="AB18" s="107">
        <v>175199.00579450408</v>
      </c>
      <c r="AC18" s="107">
        <v>690.12744059721058</v>
      </c>
      <c r="AD18" s="107">
        <v>0</v>
      </c>
      <c r="AE18" s="107">
        <v>239.12553515031055</v>
      </c>
      <c r="AF18" s="107">
        <v>647.14811142807662</v>
      </c>
      <c r="AG18" s="107">
        <v>18.11876075487438</v>
      </c>
      <c r="AH18" s="107">
        <v>420.42950570873137</v>
      </c>
      <c r="AI18" s="107">
        <v>22.861996418777334</v>
      </c>
      <c r="AJ18" s="107">
        <v>1.7003741316148617</v>
      </c>
      <c r="AK18" s="107">
        <v>285.95737917300153</v>
      </c>
      <c r="AL18" s="107">
        <v>3334.7454946176649</v>
      </c>
      <c r="AM18" s="107">
        <v>3324.6943751248509</v>
      </c>
      <c r="AN18" s="107">
        <v>594.09959305458381</v>
      </c>
      <c r="AO18" s="107">
        <v>160.18791118918335</v>
      </c>
      <c r="AP18" s="107">
        <v>3296.3626415840777</v>
      </c>
      <c r="AQ18" s="107">
        <v>82.611797772262904</v>
      </c>
      <c r="AR18" s="107">
        <v>698.58844514740247</v>
      </c>
      <c r="AS18" s="107">
        <v>2426.8527690836713</v>
      </c>
      <c r="AT18" s="107">
        <v>458.18370850036496</v>
      </c>
      <c r="AU18" s="107">
        <v>1998.0726736346978</v>
      </c>
      <c r="AV18" s="108">
        <v>816171.50623352081</v>
      </c>
      <c r="AW18" s="106">
        <v>788.45882904931432</v>
      </c>
      <c r="AX18" s="107">
        <v>88927.250366410401</v>
      </c>
      <c r="AY18" s="107">
        <v>0</v>
      </c>
      <c r="AZ18" s="107">
        <v>0</v>
      </c>
      <c r="BA18" s="107">
        <v>0</v>
      </c>
      <c r="BB18" s="107">
        <v>0</v>
      </c>
      <c r="BC18" s="107">
        <v>23595.592575617273</v>
      </c>
      <c r="BD18" s="107">
        <v>-1416.0357310425616</v>
      </c>
      <c r="BE18" s="107">
        <v>111895.26604003442</v>
      </c>
      <c r="BF18" s="107">
        <v>928066.77227355517</v>
      </c>
      <c r="BG18" s="107">
        <v>3480918.6341823936</v>
      </c>
      <c r="BH18" s="107">
        <v>3592813.9002224281</v>
      </c>
      <c r="BI18" s="107">
        <v>4408985.4064559489</v>
      </c>
      <c r="BJ18" s="107">
        <v>-782881.26318073738</v>
      </c>
      <c r="BK18" s="107">
        <v>2809932.6370416908</v>
      </c>
      <c r="BL18" s="109">
        <v>3626104.1432752116</v>
      </c>
      <c r="BN18" s="109">
        <v>1976</v>
      </c>
      <c r="BO18" s="112">
        <f t="shared" si="0"/>
        <v>5.4493746509310531E-4</v>
      </c>
    </row>
    <row r="19" spans="2:67" x14ac:dyDescent="0.15">
      <c r="B19" s="18">
        <v>14</v>
      </c>
      <c r="C19" s="52" t="s">
        <v>36</v>
      </c>
      <c r="D19" s="106">
        <v>0.51458597928693328</v>
      </c>
      <c r="E19" s="107">
        <v>0</v>
      </c>
      <c r="F19" s="107">
        <v>281.42541677158243</v>
      </c>
      <c r="G19" s="107">
        <v>210.90235535397781</v>
      </c>
      <c r="H19" s="107">
        <v>0</v>
      </c>
      <c r="I19" s="107">
        <v>0</v>
      </c>
      <c r="J19" s="107">
        <v>9.2161294081298433</v>
      </c>
      <c r="K19" s="107">
        <v>968.24933335097785</v>
      </c>
      <c r="L19" s="107">
        <v>39.780343746537895</v>
      </c>
      <c r="M19" s="107">
        <v>0</v>
      </c>
      <c r="N19" s="107">
        <v>4604.1359771319812</v>
      </c>
      <c r="O19" s="107">
        <v>7689.6467198478604</v>
      </c>
      <c r="P19" s="107">
        <v>29463.66284676157</v>
      </c>
      <c r="Q19" s="107">
        <v>60418.119005190645</v>
      </c>
      <c r="R19" s="107">
        <v>130.12865611626333</v>
      </c>
      <c r="S19" s="107">
        <v>1309166.9770326815</v>
      </c>
      <c r="T19" s="107">
        <v>12536.995596922316</v>
      </c>
      <c r="U19" s="107">
        <v>367372.51782940549</v>
      </c>
      <c r="V19" s="107">
        <v>1503.6175376447734</v>
      </c>
      <c r="W19" s="107">
        <v>38296.664434254286</v>
      </c>
      <c r="X19" s="107">
        <v>475879.63979532494</v>
      </c>
      <c r="Y19" s="107">
        <v>0</v>
      </c>
      <c r="Z19" s="107">
        <v>184472.30167837581</v>
      </c>
      <c r="AA19" s="107">
        <v>4906.2805066867813</v>
      </c>
      <c r="AB19" s="107">
        <v>63863.06224896272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755.6950824197387</v>
      </c>
      <c r="AJ19" s="107">
        <v>0</v>
      </c>
      <c r="AK19" s="107">
        <v>1.2658315688518196</v>
      </c>
      <c r="AL19" s="107">
        <v>0</v>
      </c>
      <c r="AM19" s="107">
        <v>5.0375800714289092</v>
      </c>
      <c r="AN19" s="107">
        <v>6.2628609549693062</v>
      </c>
      <c r="AO19" s="107">
        <v>0.2338219345695578</v>
      </c>
      <c r="AP19" s="107">
        <v>243.24107457724776</v>
      </c>
      <c r="AQ19" s="107">
        <v>2.2078876910181622</v>
      </c>
      <c r="AR19" s="107">
        <v>33.067393279600417</v>
      </c>
      <c r="AS19" s="107">
        <v>40.983242263905609</v>
      </c>
      <c r="AT19" s="107">
        <v>2.1348836630138974</v>
      </c>
      <c r="AU19" s="107">
        <v>1003.7801817623761</v>
      </c>
      <c r="AV19" s="108">
        <v>2563907.7478701039</v>
      </c>
      <c r="AW19" s="106">
        <v>0</v>
      </c>
      <c r="AX19" s="107">
        <v>-3429.5009007299232</v>
      </c>
      <c r="AY19" s="107">
        <v>0</v>
      </c>
      <c r="AZ19" s="107">
        <v>0</v>
      </c>
      <c r="BA19" s="107">
        <v>0</v>
      </c>
      <c r="BB19" s="107">
        <v>-1921.078454155904</v>
      </c>
      <c r="BC19" s="107">
        <v>0</v>
      </c>
      <c r="BD19" s="107">
        <v>-11933.088833210331</v>
      </c>
      <c r="BE19" s="107">
        <v>-17283.668188096159</v>
      </c>
      <c r="BF19" s="107">
        <v>2546624.0796820079</v>
      </c>
      <c r="BG19" s="107">
        <v>141079.70716208601</v>
      </c>
      <c r="BH19" s="107">
        <v>123796.03897398985</v>
      </c>
      <c r="BI19" s="107">
        <v>2687703.7868440938</v>
      </c>
      <c r="BJ19" s="107">
        <v>-2537645.8941679518</v>
      </c>
      <c r="BK19" s="107">
        <v>-2413849.8551939619</v>
      </c>
      <c r="BL19" s="109">
        <v>150057.89267614204</v>
      </c>
      <c r="BN19" s="109">
        <v>50</v>
      </c>
      <c r="BO19" s="112">
        <f t="shared" si="0"/>
        <v>3.3320473257552008E-4</v>
      </c>
    </row>
    <row r="20" spans="2:67" x14ac:dyDescent="0.15">
      <c r="B20" s="18">
        <v>15</v>
      </c>
      <c r="C20" s="52" t="s">
        <v>37</v>
      </c>
      <c r="D20" s="106">
        <v>0</v>
      </c>
      <c r="E20" s="107">
        <v>0</v>
      </c>
      <c r="F20" s="107">
        <v>3.3108872561362639</v>
      </c>
      <c r="G20" s="107">
        <v>137.80984230711186</v>
      </c>
      <c r="H20" s="107">
        <v>6.3682841780443216</v>
      </c>
      <c r="I20" s="107">
        <v>2625.6124318720722</v>
      </c>
      <c r="J20" s="107">
        <v>7.1804116651455934E-3</v>
      </c>
      <c r="K20" s="107">
        <v>1978.2758654474694</v>
      </c>
      <c r="L20" s="107">
        <v>16808.422339251931</v>
      </c>
      <c r="M20" s="107">
        <v>0</v>
      </c>
      <c r="N20" s="107">
        <v>4705.0497141456435</v>
      </c>
      <c r="O20" s="107">
        <v>76022.798229866341</v>
      </c>
      <c r="P20" s="107">
        <v>49449.385255801681</v>
      </c>
      <c r="Q20" s="107">
        <v>41.743083511687068</v>
      </c>
      <c r="R20" s="107">
        <v>64578.159076088414</v>
      </c>
      <c r="S20" s="107">
        <v>638570.14293686533</v>
      </c>
      <c r="T20" s="107">
        <v>5247.2015361700705</v>
      </c>
      <c r="U20" s="107">
        <v>66467.911362956467</v>
      </c>
      <c r="V20" s="107">
        <v>971.98287561953396</v>
      </c>
      <c r="W20" s="107">
        <v>238204.24739936567</v>
      </c>
      <c r="X20" s="107">
        <v>502509.75203960499</v>
      </c>
      <c r="Y20" s="107">
        <v>0</v>
      </c>
      <c r="Z20" s="107">
        <v>259396.54196478619</v>
      </c>
      <c r="AA20" s="107">
        <v>20799.673847887749</v>
      </c>
      <c r="AB20" s="107">
        <v>24808.608459273215</v>
      </c>
      <c r="AC20" s="107">
        <v>123.6410541816568</v>
      </c>
      <c r="AD20" s="107">
        <v>13.771814653536609</v>
      </c>
      <c r="AE20" s="107">
        <v>41.629769852076123</v>
      </c>
      <c r="AF20" s="107">
        <v>33.585703686578931</v>
      </c>
      <c r="AG20" s="107">
        <v>0</v>
      </c>
      <c r="AH20" s="107">
        <v>0</v>
      </c>
      <c r="AI20" s="107">
        <v>11.360486132175879</v>
      </c>
      <c r="AJ20" s="107">
        <v>72.034705412676146</v>
      </c>
      <c r="AK20" s="107">
        <v>45.32882570364611</v>
      </c>
      <c r="AL20" s="107">
        <v>0</v>
      </c>
      <c r="AM20" s="107">
        <v>12183.897442599522</v>
      </c>
      <c r="AN20" s="107">
        <v>344.53113704428642</v>
      </c>
      <c r="AO20" s="107">
        <v>75.734279172811085</v>
      </c>
      <c r="AP20" s="107">
        <v>630.87290550281421</v>
      </c>
      <c r="AQ20" s="107">
        <v>67.095253721496377</v>
      </c>
      <c r="AR20" s="107">
        <v>449.49986886778601</v>
      </c>
      <c r="AS20" s="107">
        <v>366.09748041859825</v>
      </c>
      <c r="AT20" s="107">
        <v>86.588369744004837</v>
      </c>
      <c r="AU20" s="107">
        <v>777.51183433857295</v>
      </c>
      <c r="AV20" s="108">
        <v>1988656.1855436992</v>
      </c>
      <c r="AW20" s="106">
        <v>115.08560548235334</v>
      </c>
      <c r="AX20" s="107">
        <v>16657.575803545344</v>
      </c>
      <c r="AY20" s="107">
        <v>0</v>
      </c>
      <c r="AZ20" s="107">
        <v>0</v>
      </c>
      <c r="BA20" s="107">
        <v>0</v>
      </c>
      <c r="BB20" s="107">
        <v>0</v>
      </c>
      <c r="BC20" s="107">
        <v>24067.73495957227</v>
      </c>
      <c r="BD20" s="107">
        <v>-5722.8124352773793</v>
      </c>
      <c r="BE20" s="107">
        <v>35117.583933322581</v>
      </c>
      <c r="BF20" s="107">
        <v>2023773.7694770219</v>
      </c>
      <c r="BG20" s="107">
        <v>124469.37324651814</v>
      </c>
      <c r="BH20" s="107">
        <v>159586.95717984071</v>
      </c>
      <c r="BI20" s="107">
        <v>2148243.1427235398</v>
      </c>
      <c r="BJ20" s="107">
        <v>-2002314.5159250873</v>
      </c>
      <c r="BK20" s="107">
        <v>-1842727.5587452466</v>
      </c>
      <c r="BL20" s="109">
        <v>145928.62679845258</v>
      </c>
      <c r="BN20" s="109">
        <v>160</v>
      </c>
      <c r="BO20" s="112">
        <f t="shared" si="0"/>
        <v>1.0964264072804708E-3</v>
      </c>
    </row>
    <row r="21" spans="2:67" x14ac:dyDescent="0.15">
      <c r="B21" s="18">
        <v>16</v>
      </c>
      <c r="C21" s="52" t="s">
        <v>38</v>
      </c>
      <c r="D21" s="106">
        <v>55.602731825490523</v>
      </c>
      <c r="E21" s="107">
        <v>0.79773437496601163</v>
      </c>
      <c r="F21" s="107">
        <v>1690.207944257563</v>
      </c>
      <c r="G21" s="107">
        <v>306.07489838375125</v>
      </c>
      <c r="H21" s="107">
        <v>111.27408820554248</v>
      </c>
      <c r="I21" s="107">
        <v>1266.3088190252895</v>
      </c>
      <c r="J21" s="107">
        <v>48.664206542729453</v>
      </c>
      <c r="K21" s="107">
        <v>13412.122376208197</v>
      </c>
      <c r="L21" s="107">
        <v>121741.41034137305</v>
      </c>
      <c r="M21" s="107">
        <v>2.3253109993414571</v>
      </c>
      <c r="N21" s="107">
        <v>13891.853677097695</v>
      </c>
      <c r="O21" s="107">
        <v>43255.112671681774</v>
      </c>
      <c r="P21" s="107">
        <v>49947.42656902453</v>
      </c>
      <c r="Q21" s="107">
        <v>406.40724033942479</v>
      </c>
      <c r="R21" s="107">
        <v>1287.523660024352</v>
      </c>
      <c r="S21" s="107">
        <v>1855877.8947409058</v>
      </c>
      <c r="T21" s="107">
        <v>2755.6442251800222</v>
      </c>
      <c r="U21" s="107">
        <v>114649.23813179278</v>
      </c>
      <c r="V21" s="107">
        <v>59352.110117737531</v>
      </c>
      <c r="W21" s="107">
        <v>128729.55110047126</v>
      </c>
      <c r="X21" s="107">
        <v>261853.56844855996</v>
      </c>
      <c r="Y21" s="107">
        <v>0</v>
      </c>
      <c r="Z21" s="107">
        <v>47243.783236387309</v>
      </c>
      <c r="AA21" s="107">
        <v>22301.770523377018</v>
      </c>
      <c r="AB21" s="107">
        <v>338483.18257606117</v>
      </c>
      <c r="AC21" s="107">
        <v>783.30233636792013</v>
      </c>
      <c r="AD21" s="107">
        <v>144.60405386213438</v>
      </c>
      <c r="AE21" s="107">
        <v>10020.363174394448</v>
      </c>
      <c r="AF21" s="107">
        <v>6087.5921212693229</v>
      </c>
      <c r="AG21" s="107">
        <v>225.10849391685133</v>
      </c>
      <c r="AH21" s="107">
        <v>1776.2163196713632</v>
      </c>
      <c r="AI21" s="107">
        <v>3378.948495310708</v>
      </c>
      <c r="AJ21" s="107">
        <v>225.01158838154913</v>
      </c>
      <c r="AK21" s="107">
        <v>2482.1148734371536</v>
      </c>
      <c r="AL21" s="107">
        <v>440.90578876521886</v>
      </c>
      <c r="AM21" s="107">
        <v>1237.9327023885551</v>
      </c>
      <c r="AN21" s="107">
        <v>380.05426929723842</v>
      </c>
      <c r="AO21" s="107">
        <v>904.41265873034945</v>
      </c>
      <c r="AP21" s="107">
        <v>1309.7039889217469</v>
      </c>
      <c r="AQ21" s="107">
        <v>97.43326606844964</v>
      </c>
      <c r="AR21" s="107">
        <v>3546.2255173325134</v>
      </c>
      <c r="AS21" s="107">
        <v>3647.5057193842995</v>
      </c>
      <c r="AT21" s="107">
        <v>34.032557216280367</v>
      </c>
      <c r="AU21" s="107">
        <v>1187.9632258665372</v>
      </c>
      <c r="AV21" s="108">
        <v>3116579.2865204192</v>
      </c>
      <c r="AW21" s="106">
        <v>2120.5134967599574</v>
      </c>
      <c r="AX21" s="107">
        <v>29420.672679791598</v>
      </c>
      <c r="AY21" s="107">
        <v>0</v>
      </c>
      <c r="AZ21" s="107">
        <v>38.169721308029338</v>
      </c>
      <c r="BA21" s="107">
        <v>0</v>
      </c>
      <c r="BB21" s="107">
        <v>1264.013939401131</v>
      </c>
      <c r="BC21" s="107">
        <v>38579.329897561205</v>
      </c>
      <c r="BD21" s="107">
        <v>3495.5439580620978</v>
      </c>
      <c r="BE21" s="107">
        <v>74918.243692884018</v>
      </c>
      <c r="BF21" s="107">
        <v>3191497.5302133034</v>
      </c>
      <c r="BG21" s="107">
        <v>6571444.1210781531</v>
      </c>
      <c r="BH21" s="107">
        <v>6646362.3647710374</v>
      </c>
      <c r="BI21" s="107">
        <v>9762941.6512914561</v>
      </c>
      <c r="BJ21" s="107">
        <v>-1788938.2804520587</v>
      </c>
      <c r="BK21" s="107">
        <v>4857424.0843189787</v>
      </c>
      <c r="BL21" s="109">
        <v>7974003.3708393974</v>
      </c>
      <c r="BN21" s="109">
        <v>1823</v>
      </c>
      <c r="BO21" s="112">
        <f t="shared" si="0"/>
        <v>2.2861791188434106E-4</v>
      </c>
    </row>
    <row r="22" spans="2:67" x14ac:dyDescent="0.15">
      <c r="B22" s="18">
        <v>17</v>
      </c>
      <c r="C22" s="53" t="s">
        <v>39</v>
      </c>
      <c r="D22" s="106">
        <v>0.19782289509770934</v>
      </c>
      <c r="E22" s="107">
        <v>0</v>
      </c>
      <c r="F22" s="107">
        <v>702.4599128435774</v>
      </c>
      <c r="G22" s="107">
        <v>54.819384785149474</v>
      </c>
      <c r="H22" s="107">
        <v>0</v>
      </c>
      <c r="I22" s="107">
        <v>0</v>
      </c>
      <c r="J22" s="107">
        <v>0</v>
      </c>
      <c r="K22" s="107">
        <v>71.733968577026261</v>
      </c>
      <c r="L22" s="107">
        <v>5.485972022031814</v>
      </c>
      <c r="M22" s="107">
        <v>0</v>
      </c>
      <c r="N22" s="107">
        <v>851.42784122621231</v>
      </c>
      <c r="O22" s="107">
        <v>11697.645606983417</v>
      </c>
      <c r="P22" s="107">
        <v>4124.2832964918362</v>
      </c>
      <c r="Q22" s="107">
        <v>51.976520567239994</v>
      </c>
      <c r="R22" s="107">
        <v>0</v>
      </c>
      <c r="S22" s="107">
        <v>14230.762516514258</v>
      </c>
      <c r="T22" s="107">
        <v>15896.401909078357</v>
      </c>
      <c r="U22" s="107">
        <v>99675.278535577701</v>
      </c>
      <c r="V22" s="107">
        <v>1371.9523937737179</v>
      </c>
      <c r="W22" s="107">
        <v>9201.037842245516</v>
      </c>
      <c r="X22" s="107">
        <v>288101.8831081969</v>
      </c>
      <c r="Y22" s="107">
        <v>0</v>
      </c>
      <c r="Z22" s="107">
        <v>24975.612100802733</v>
      </c>
      <c r="AA22" s="107">
        <v>237.92607179356321</v>
      </c>
      <c r="AB22" s="107">
        <v>20999.859259944631</v>
      </c>
      <c r="AC22" s="107">
        <v>213.76495512129821</v>
      </c>
      <c r="AD22" s="107">
        <v>0</v>
      </c>
      <c r="AE22" s="107">
        <v>9.9290879647187786</v>
      </c>
      <c r="AF22" s="107">
        <v>15.692883381938628</v>
      </c>
      <c r="AG22" s="107">
        <v>3.7871337906317949E-2</v>
      </c>
      <c r="AH22" s="107">
        <v>0</v>
      </c>
      <c r="AI22" s="107">
        <v>84.793511688716549</v>
      </c>
      <c r="AJ22" s="107">
        <v>0.10142155802543278</v>
      </c>
      <c r="AK22" s="107">
        <v>87.342378250775539</v>
      </c>
      <c r="AL22" s="107">
        <v>0</v>
      </c>
      <c r="AM22" s="107">
        <v>0</v>
      </c>
      <c r="AN22" s="107">
        <v>0.3649870669673817</v>
      </c>
      <c r="AO22" s="107">
        <v>0</v>
      </c>
      <c r="AP22" s="107">
        <v>3263.5795256789747</v>
      </c>
      <c r="AQ22" s="107">
        <v>0</v>
      </c>
      <c r="AR22" s="107">
        <v>0</v>
      </c>
      <c r="AS22" s="107">
        <v>23.597654025289931</v>
      </c>
      <c r="AT22" s="107">
        <v>0</v>
      </c>
      <c r="AU22" s="107">
        <v>0</v>
      </c>
      <c r="AV22" s="108">
        <v>495949.94834039354</v>
      </c>
      <c r="AW22" s="106">
        <v>0</v>
      </c>
      <c r="AX22" s="107">
        <v>131.72917367042089</v>
      </c>
      <c r="AY22" s="107">
        <v>0</v>
      </c>
      <c r="AZ22" s="107">
        <v>0</v>
      </c>
      <c r="BA22" s="107">
        <v>0</v>
      </c>
      <c r="BB22" s="107">
        <v>10756.647257436716</v>
      </c>
      <c r="BC22" s="107">
        <v>492655.7531427202</v>
      </c>
      <c r="BD22" s="107">
        <v>2614.052661551204</v>
      </c>
      <c r="BE22" s="107">
        <v>506158.18223537854</v>
      </c>
      <c r="BF22" s="107">
        <v>1002108.1305757721</v>
      </c>
      <c r="BG22" s="107">
        <v>117221.17535425183</v>
      </c>
      <c r="BH22" s="107">
        <v>623379.35758963041</v>
      </c>
      <c r="BI22" s="107">
        <v>1119329.305930024</v>
      </c>
      <c r="BJ22" s="107">
        <v>-999282.99378406478</v>
      </c>
      <c r="BK22" s="107">
        <v>-375903.63619443437</v>
      </c>
      <c r="BL22" s="109">
        <v>120046.31214595924</v>
      </c>
      <c r="BN22" s="109">
        <v>152</v>
      </c>
      <c r="BO22" s="112">
        <f t="shared" si="0"/>
        <v>1.2661780048285835E-3</v>
      </c>
    </row>
    <row r="23" spans="2:67" x14ac:dyDescent="0.15">
      <c r="B23" s="18">
        <v>18</v>
      </c>
      <c r="C23" s="52" t="s">
        <v>40</v>
      </c>
      <c r="D23" s="106">
        <v>0.97502708198078458</v>
      </c>
      <c r="E23" s="107">
        <v>0</v>
      </c>
      <c r="F23" s="107">
        <v>82.22036686071722</v>
      </c>
      <c r="G23" s="107">
        <v>79.944936145009649</v>
      </c>
      <c r="H23" s="107">
        <v>0</v>
      </c>
      <c r="I23" s="107">
        <v>0</v>
      </c>
      <c r="J23" s="107">
        <v>0</v>
      </c>
      <c r="K23" s="107">
        <v>59.573750478274214</v>
      </c>
      <c r="L23" s="107">
        <v>0</v>
      </c>
      <c r="M23" s="107">
        <v>3.4104561323674698</v>
      </c>
      <c r="N23" s="107">
        <v>5673.8856083523651</v>
      </c>
      <c r="O23" s="107">
        <v>10215.467901477816</v>
      </c>
      <c r="P23" s="107">
        <v>7294.1079003979694</v>
      </c>
      <c r="Q23" s="107">
        <v>46.643389317829715</v>
      </c>
      <c r="R23" s="107">
        <v>38.725085359413399</v>
      </c>
      <c r="S23" s="107">
        <v>3446.7658035363561</v>
      </c>
      <c r="T23" s="107">
        <v>1034.1887357001965</v>
      </c>
      <c r="U23" s="107">
        <v>366832.27057859721</v>
      </c>
      <c r="V23" s="107">
        <v>132.06765072437574</v>
      </c>
      <c r="W23" s="107">
        <v>7834.7959304506194</v>
      </c>
      <c r="X23" s="107">
        <v>37377.359896658709</v>
      </c>
      <c r="Y23" s="107">
        <v>0</v>
      </c>
      <c r="Z23" s="107">
        <v>3502.8520489981415</v>
      </c>
      <c r="AA23" s="107">
        <v>237.5532864447413</v>
      </c>
      <c r="AB23" s="107">
        <v>223.45923370992136</v>
      </c>
      <c r="AC23" s="107">
        <v>17.267901534742986</v>
      </c>
      <c r="AD23" s="107">
        <v>0</v>
      </c>
      <c r="AE23" s="107">
        <v>10.342799963248728</v>
      </c>
      <c r="AF23" s="107">
        <v>8.6530852292932625</v>
      </c>
      <c r="AG23" s="107">
        <v>0</v>
      </c>
      <c r="AH23" s="107">
        <v>0</v>
      </c>
      <c r="AI23" s="107">
        <v>62.137693031316005</v>
      </c>
      <c r="AJ23" s="107">
        <v>0.16885723943339498</v>
      </c>
      <c r="AK23" s="107">
        <v>8.8608209819627373</v>
      </c>
      <c r="AL23" s="107">
        <v>0</v>
      </c>
      <c r="AM23" s="107">
        <v>0</v>
      </c>
      <c r="AN23" s="107">
        <v>0</v>
      </c>
      <c r="AO23" s="107">
        <v>0</v>
      </c>
      <c r="AP23" s="107">
        <v>4215.0075876602768</v>
      </c>
      <c r="AQ23" s="107">
        <v>0</v>
      </c>
      <c r="AR23" s="107">
        <v>0</v>
      </c>
      <c r="AS23" s="107">
        <v>25.593749179174988</v>
      </c>
      <c r="AT23" s="107">
        <v>0</v>
      </c>
      <c r="AU23" s="107">
        <v>0</v>
      </c>
      <c r="AV23" s="108">
        <v>448464.30008124339</v>
      </c>
      <c r="AW23" s="106">
        <v>0</v>
      </c>
      <c r="AX23" s="107">
        <v>149.57425877355672</v>
      </c>
      <c r="AY23" s="107">
        <v>0</v>
      </c>
      <c r="AZ23" s="107">
        <v>0</v>
      </c>
      <c r="BA23" s="107">
        <v>0</v>
      </c>
      <c r="BB23" s="107">
        <v>6818.4364264171136</v>
      </c>
      <c r="BC23" s="107">
        <v>1283705.5009965135</v>
      </c>
      <c r="BD23" s="107">
        <v>6843.3276659284502</v>
      </c>
      <c r="BE23" s="107">
        <v>1297516.8393476326</v>
      </c>
      <c r="BF23" s="107">
        <v>1745981.1394288759</v>
      </c>
      <c r="BG23" s="107">
        <v>3229226.9513682523</v>
      </c>
      <c r="BH23" s="107">
        <v>4526743.7907158844</v>
      </c>
      <c r="BI23" s="107">
        <v>4975208.0907971282</v>
      </c>
      <c r="BJ23" s="107">
        <v>-1620722.7820929834</v>
      </c>
      <c r="BK23" s="107">
        <v>2906021.008622901</v>
      </c>
      <c r="BL23" s="109">
        <v>3354485.3087041448</v>
      </c>
      <c r="BN23" s="109">
        <v>992</v>
      </c>
      <c r="BO23" s="112">
        <f t="shared" si="0"/>
        <v>2.9572345940105335E-4</v>
      </c>
    </row>
    <row r="24" spans="2:67" x14ac:dyDescent="0.15">
      <c r="B24" s="18">
        <v>19</v>
      </c>
      <c r="C24" s="52" t="s">
        <v>41</v>
      </c>
      <c r="D24" s="106">
        <v>614.94547310248277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397.27990580637214</v>
      </c>
      <c r="T24" s="107">
        <v>344.42481831760415</v>
      </c>
      <c r="U24" s="107">
        <v>26387.726141105319</v>
      </c>
      <c r="V24" s="107">
        <v>4594.3165466518149</v>
      </c>
      <c r="W24" s="107">
        <v>0</v>
      </c>
      <c r="X24" s="107">
        <v>13149.061709114836</v>
      </c>
      <c r="Y24" s="107">
        <v>0</v>
      </c>
      <c r="Z24" s="107">
        <v>5.7777595664334775</v>
      </c>
      <c r="AA24" s="107">
        <v>378.53119195538557</v>
      </c>
      <c r="AB24" s="107">
        <v>745.88846665806227</v>
      </c>
      <c r="AC24" s="107">
        <v>8.9379075312041056</v>
      </c>
      <c r="AD24" s="107">
        <v>29.073830935243951</v>
      </c>
      <c r="AE24" s="107">
        <v>4688.0809393417512</v>
      </c>
      <c r="AF24" s="107">
        <v>980.87854260192103</v>
      </c>
      <c r="AG24" s="107">
        <v>31.309825070138572</v>
      </c>
      <c r="AH24" s="107">
        <v>0</v>
      </c>
      <c r="AI24" s="107">
        <v>35.063687642860764</v>
      </c>
      <c r="AJ24" s="107">
        <v>7.2915484617681336</v>
      </c>
      <c r="AK24" s="107">
        <v>557.38783415108458</v>
      </c>
      <c r="AL24" s="107">
        <v>0</v>
      </c>
      <c r="AM24" s="107">
        <v>124390.67588880569</v>
      </c>
      <c r="AN24" s="107">
        <v>2586.4875736096046</v>
      </c>
      <c r="AO24" s="107">
        <v>0</v>
      </c>
      <c r="AP24" s="107">
        <v>1614.9435441928154</v>
      </c>
      <c r="AQ24" s="107">
        <v>3.863803459281784</v>
      </c>
      <c r="AR24" s="107">
        <v>0</v>
      </c>
      <c r="AS24" s="107">
        <v>9708.0388465796532</v>
      </c>
      <c r="AT24" s="107">
        <v>2270.637147703193</v>
      </c>
      <c r="AU24" s="107">
        <v>0</v>
      </c>
      <c r="AV24" s="108">
        <v>193530.62293236449</v>
      </c>
      <c r="AW24" s="106">
        <v>205.68491192590812</v>
      </c>
      <c r="AX24" s="107">
        <v>2075.54562554109</v>
      </c>
      <c r="AY24" s="107">
        <v>0</v>
      </c>
      <c r="AZ24" s="107">
        <v>20.448064986444287</v>
      </c>
      <c r="BA24" s="107">
        <v>0</v>
      </c>
      <c r="BB24" s="107">
        <v>37578.521900627631</v>
      </c>
      <c r="BC24" s="107">
        <v>409161.54612404678</v>
      </c>
      <c r="BD24" s="107">
        <v>3686.0387904222994</v>
      </c>
      <c r="BE24" s="107">
        <v>452727.78541755019</v>
      </c>
      <c r="BF24" s="107">
        <v>646258.40834991471</v>
      </c>
      <c r="BG24" s="107">
        <v>2501918.7689169878</v>
      </c>
      <c r="BH24" s="107">
        <v>2954646.5543345381</v>
      </c>
      <c r="BI24" s="107">
        <v>3148177.1772669023</v>
      </c>
      <c r="BJ24" s="107">
        <v>-579854.22854934132</v>
      </c>
      <c r="BK24" s="107">
        <v>2374792.3257851969</v>
      </c>
      <c r="BL24" s="109">
        <v>2568322.9487175611</v>
      </c>
      <c r="BN24" s="109">
        <v>782</v>
      </c>
      <c r="BO24" s="112">
        <f t="shared" si="0"/>
        <v>3.0447884304833064E-4</v>
      </c>
    </row>
    <row r="25" spans="2:67" x14ac:dyDescent="0.15">
      <c r="B25" s="18">
        <v>20</v>
      </c>
      <c r="C25" s="52" t="s">
        <v>42</v>
      </c>
      <c r="D25" s="106">
        <v>0</v>
      </c>
      <c r="E25" s="107">
        <v>0</v>
      </c>
      <c r="F25" s="107">
        <v>1.1036290853787547</v>
      </c>
      <c r="G25" s="107">
        <v>14.466226540525556</v>
      </c>
      <c r="H25" s="107">
        <v>0</v>
      </c>
      <c r="I25" s="107">
        <v>3.7627305027651254</v>
      </c>
      <c r="J25" s="107">
        <v>0</v>
      </c>
      <c r="K25" s="107">
        <v>4.1612542834938315</v>
      </c>
      <c r="L25" s="107">
        <v>90.089751964266867</v>
      </c>
      <c r="M25" s="107">
        <v>0</v>
      </c>
      <c r="N25" s="107">
        <v>1.2258511066015239</v>
      </c>
      <c r="O25" s="107">
        <v>0</v>
      </c>
      <c r="P25" s="107">
        <v>0.19366062815573123</v>
      </c>
      <c r="Q25" s="107">
        <v>1.5914427607850577E-2</v>
      </c>
      <c r="R25" s="107">
        <v>0</v>
      </c>
      <c r="S25" s="107">
        <v>236978.06292918508</v>
      </c>
      <c r="T25" s="107">
        <v>1385.4821173353662</v>
      </c>
      <c r="U25" s="107">
        <v>18064.410116056995</v>
      </c>
      <c r="V25" s="107">
        <v>7567.0559128614714</v>
      </c>
      <c r="W25" s="107">
        <v>883128.47859066678</v>
      </c>
      <c r="X25" s="107">
        <v>1708268.998604622</v>
      </c>
      <c r="Y25" s="107">
        <v>0</v>
      </c>
      <c r="Z25" s="107">
        <v>19488.461313854441</v>
      </c>
      <c r="AA25" s="107">
        <v>24670.563928696392</v>
      </c>
      <c r="AB25" s="107">
        <v>1536.337298838517</v>
      </c>
      <c r="AC25" s="107">
        <v>2.8668511876182285</v>
      </c>
      <c r="AD25" s="107">
        <v>0</v>
      </c>
      <c r="AE25" s="107">
        <v>33.252101881844659</v>
      </c>
      <c r="AF25" s="107">
        <v>124.44309859415819</v>
      </c>
      <c r="AG25" s="107">
        <v>109.80579846895448</v>
      </c>
      <c r="AH25" s="107">
        <v>0</v>
      </c>
      <c r="AI25" s="107">
        <v>5.2976268721758863</v>
      </c>
      <c r="AJ25" s="107">
        <v>456.79586758665147</v>
      </c>
      <c r="AK25" s="107">
        <v>325.0776024198982</v>
      </c>
      <c r="AL25" s="107">
        <v>19.649852383777237</v>
      </c>
      <c r="AM25" s="107">
        <v>6.6337198536714599</v>
      </c>
      <c r="AN25" s="107">
        <v>8.2368743481231412</v>
      </c>
      <c r="AO25" s="107">
        <v>0</v>
      </c>
      <c r="AP25" s="107">
        <v>3928.9782516884839</v>
      </c>
      <c r="AQ25" s="107">
        <v>8.1773618185857863E-2</v>
      </c>
      <c r="AR25" s="107">
        <v>0</v>
      </c>
      <c r="AS25" s="107">
        <v>24.334250530857044</v>
      </c>
      <c r="AT25" s="107">
        <v>3306.5580498327013</v>
      </c>
      <c r="AU25" s="107">
        <v>0</v>
      </c>
      <c r="AV25" s="108">
        <v>2909554.8815499223</v>
      </c>
      <c r="AW25" s="106">
        <v>47.748283125657238</v>
      </c>
      <c r="AX25" s="107">
        <v>15247.814080397611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2451.0817973647199</v>
      </c>
      <c r="BE25" s="107">
        <v>17746.644160887987</v>
      </c>
      <c r="BF25" s="107">
        <v>2927301.5257108104</v>
      </c>
      <c r="BG25" s="107">
        <v>2888776.2612211704</v>
      </c>
      <c r="BH25" s="107">
        <v>2906522.9053820586</v>
      </c>
      <c r="BI25" s="107">
        <v>5816077.7869319804</v>
      </c>
      <c r="BJ25" s="107">
        <v>-2626236.853239907</v>
      </c>
      <c r="BK25" s="107">
        <v>280286.05214215163</v>
      </c>
      <c r="BL25" s="109">
        <v>3189840.9336920734</v>
      </c>
      <c r="BN25" s="109">
        <v>350</v>
      </c>
      <c r="BO25" s="112">
        <f t="shared" si="0"/>
        <v>1.0972333958825131E-4</v>
      </c>
    </row>
    <row r="26" spans="2:67" x14ac:dyDescent="0.15">
      <c r="B26" s="18">
        <v>21</v>
      </c>
      <c r="C26" s="53" t="s">
        <v>43</v>
      </c>
      <c r="D26" s="106">
        <v>2.9687413709880706</v>
      </c>
      <c r="E26" s="107">
        <v>0</v>
      </c>
      <c r="F26" s="107">
        <v>9.3808472257194158</v>
      </c>
      <c r="G26" s="107">
        <v>207.85683397702505</v>
      </c>
      <c r="H26" s="107">
        <v>0</v>
      </c>
      <c r="I26" s="107">
        <v>0</v>
      </c>
      <c r="J26" s="107">
        <v>0</v>
      </c>
      <c r="K26" s="107">
        <v>49.283338315191905</v>
      </c>
      <c r="L26" s="107">
        <v>10.436356234252441</v>
      </c>
      <c r="M26" s="107">
        <v>0</v>
      </c>
      <c r="N26" s="107">
        <v>48.62092647786325</v>
      </c>
      <c r="O26" s="107">
        <v>0</v>
      </c>
      <c r="P26" s="107">
        <v>850.04772207391045</v>
      </c>
      <c r="Q26" s="107">
        <v>0</v>
      </c>
      <c r="R26" s="107">
        <v>0</v>
      </c>
      <c r="S26" s="107">
        <v>16541.583171145023</v>
      </c>
      <c r="T26" s="107">
        <v>1136.2730797929664</v>
      </c>
      <c r="U26" s="107">
        <v>56443.448247221924</v>
      </c>
      <c r="V26" s="107">
        <v>2273.7449148674432</v>
      </c>
      <c r="W26" s="107">
        <v>47339.713724281726</v>
      </c>
      <c r="X26" s="107">
        <v>941399.15839694114</v>
      </c>
      <c r="Y26" s="107">
        <v>0</v>
      </c>
      <c r="Z26" s="107">
        <v>243077.62307761319</v>
      </c>
      <c r="AA26" s="107">
        <v>1490.4391899369414</v>
      </c>
      <c r="AB26" s="107">
        <v>34878.477750892322</v>
      </c>
      <c r="AC26" s="107">
        <v>0.63842196651457905</v>
      </c>
      <c r="AD26" s="107">
        <v>0</v>
      </c>
      <c r="AE26" s="107">
        <v>665.24889363615819</v>
      </c>
      <c r="AF26" s="107">
        <v>578.07009205524389</v>
      </c>
      <c r="AG26" s="107">
        <v>6.7092142099939549</v>
      </c>
      <c r="AH26" s="107">
        <v>28.943395174046099</v>
      </c>
      <c r="AI26" s="107">
        <v>377.81010419325492</v>
      </c>
      <c r="AJ26" s="107">
        <v>55.24073434907163</v>
      </c>
      <c r="AK26" s="107">
        <v>1054.0760306910365</v>
      </c>
      <c r="AL26" s="107">
        <v>551.58090756521085</v>
      </c>
      <c r="AM26" s="107">
        <v>702.57499834586076</v>
      </c>
      <c r="AN26" s="107">
        <v>21.530506990802685</v>
      </c>
      <c r="AO26" s="107">
        <v>0</v>
      </c>
      <c r="AP26" s="107">
        <v>9320.7667408481666</v>
      </c>
      <c r="AQ26" s="107">
        <v>10.058155036860517</v>
      </c>
      <c r="AR26" s="107">
        <v>57.237409131843314</v>
      </c>
      <c r="AS26" s="107">
        <v>994.22443302107149</v>
      </c>
      <c r="AT26" s="107">
        <v>0</v>
      </c>
      <c r="AU26" s="107">
        <v>223.14350277194131</v>
      </c>
      <c r="AV26" s="108">
        <v>1360406.9098583546</v>
      </c>
      <c r="AW26" s="106">
        <v>5819.1689665704835</v>
      </c>
      <c r="AX26" s="107">
        <v>312063.49232039205</v>
      </c>
      <c r="AY26" s="107">
        <v>0</v>
      </c>
      <c r="AZ26" s="107">
        <v>0</v>
      </c>
      <c r="BA26" s="107">
        <v>0</v>
      </c>
      <c r="BB26" s="107">
        <v>20296.193868157123</v>
      </c>
      <c r="BC26" s="107">
        <v>575528.59719166486</v>
      </c>
      <c r="BD26" s="107">
        <v>1500.7805804195332</v>
      </c>
      <c r="BE26" s="107">
        <v>915208.23292720411</v>
      </c>
      <c r="BF26" s="107">
        <v>2275615.1427855585</v>
      </c>
      <c r="BG26" s="107">
        <v>9550002.1906139199</v>
      </c>
      <c r="BH26" s="107">
        <v>10465210.423541125</v>
      </c>
      <c r="BI26" s="107">
        <v>11825617.333399478</v>
      </c>
      <c r="BJ26" s="107">
        <v>-1968165.9545192276</v>
      </c>
      <c r="BK26" s="107">
        <v>8497044.4690218978</v>
      </c>
      <c r="BL26" s="109">
        <v>9857451.3788802512</v>
      </c>
      <c r="BN26" s="109">
        <v>2063</v>
      </c>
      <c r="BO26" s="112">
        <f t="shared" si="0"/>
        <v>2.0928330465012598E-4</v>
      </c>
    </row>
    <row r="27" spans="2:67" x14ac:dyDescent="0.15">
      <c r="B27" s="18">
        <v>22</v>
      </c>
      <c r="C27" s="53" t="s">
        <v>44</v>
      </c>
      <c r="D27" s="106">
        <v>6.6723737966813079</v>
      </c>
      <c r="E27" s="107">
        <v>1.435921874938821</v>
      </c>
      <c r="F27" s="107">
        <v>1.6554436280681319</v>
      </c>
      <c r="G27" s="107">
        <v>0.76138034423818712</v>
      </c>
      <c r="H27" s="107">
        <v>0.27799037409039878</v>
      </c>
      <c r="I27" s="107">
        <v>18.770427184951942</v>
      </c>
      <c r="J27" s="107">
        <v>7.7852604460703939E-2</v>
      </c>
      <c r="K27" s="107">
        <v>15.661315553558824</v>
      </c>
      <c r="L27" s="107">
        <v>252.91231356840075</v>
      </c>
      <c r="M27" s="107">
        <v>0.46506219986829134</v>
      </c>
      <c r="N27" s="107">
        <v>2.7484258419627694</v>
      </c>
      <c r="O27" s="107">
        <v>10.198470450726605</v>
      </c>
      <c r="P27" s="107">
        <v>25.117006093273133</v>
      </c>
      <c r="Q27" s="107">
        <v>0.39606268941594019</v>
      </c>
      <c r="R27" s="107">
        <v>0.11647829470866246</v>
      </c>
      <c r="S27" s="107">
        <v>164.05156420585112</v>
      </c>
      <c r="T27" s="107">
        <v>228.23476212367078</v>
      </c>
      <c r="U27" s="107">
        <v>513.75388419915498</v>
      </c>
      <c r="V27" s="107">
        <v>0.51341750353380777</v>
      </c>
      <c r="W27" s="107">
        <v>134.05089279108915</v>
      </c>
      <c r="X27" s="107">
        <v>409.29293598530757</v>
      </c>
      <c r="Y27" s="107">
        <v>0</v>
      </c>
      <c r="Z27" s="107">
        <v>175.13770240431191</v>
      </c>
      <c r="AA27" s="107">
        <v>38.843480337272325</v>
      </c>
      <c r="AB27" s="107">
        <v>4640.1486456571693</v>
      </c>
      <c r="AC27" s="107">
        <v>8.2124226927726784</v>
      </c>
      <c r="AD27" s="107">
        <v>3.060403256341468</v>
      </c>
      <c r="AE27" s="107">
        <v>943.31507064810023</v>
      </c>
      <c r="AF27" s="107">
        <v>838.17596754933868</v>
      </c>
      <c r="AG27" s="107">
        <v>341.06496193721171</v>
      </c>
      <c r="AH27" s="107">
        <v>203.98792558981114</v>
      </c>
      <c r="AI27" s="107">
        <v>309.06829505427237</v>
      </c>
      <c r="AJ27" s="107">
        <v>92.637271608383912</v>
      </c>
      <c r="AK27" s="107">
        <v>51.537428160395507</v>
      </c>
      <c r="AL27" s="107">
        <v>14.149314740369539</v>
      </c>
      <c r="AM27" s="107">
        <v>156.93892473431788</v>
      </c>
      <c r="AN27" s="107">
        <v>21.349022443006682</v>
      </c>
      <c r="AO27" s="107">
        <v>28.80626542943428</v>
      </c>
      <c r="AP27" s="107">
        <v>1485.4839866355287</v>
      </c>
      <c r="AQ27" s="107">
        <v>1.3083778909737258</v>
      </c>
      <c r="AR27" s="107">
        <v>231.25204155769489</v>
      </c>
      <c r="AS27" s="107">
        <v>685.61933138470442</v>
      </c>
      <c r="AT27" s="107">
        <v>0</v>
      </c>
      <c r="AU27" s="107">
        <v>0</v>
      </c>
      <c r="AV27" s="108">
        <v>12057.260821019361</v>
      </c>
      <c r="AW27" s="106">
        <v>3278.7154412951304</v>
      </c>
      <c r="AX27" s="107">
        <v>315622.77565823565</v>
      </c>
      <c r="AY27" s="107">
        <v>0</v>
      </c>
      <c r="AZ27" s="107">
        <v>0</v>
      </c>
      <c r="BA27" s="107">
        <v>0</v>
      </c>
      <c r="BB27" s="107">
        <v>68667.418049382803</v>
      </c>
      <c r="BC27" s="107">
        <v>503520.2640993282</v>
      </c>
      <c r="BD27" s="107">
        <v>3466.5713599845003</v>
      </c>
      <c r="BE27" s="107">
        <v>894555.74460822623</v>
      </c>
      <c r="BF27" s="107">
        <v>906613.00542924565</v>
      </c>
      <c r="BG27" s="107">
        <v>0</v>
      </c>
      <c r="BH27" s="107">
        <v>894555.74460822623</v>
      </c>
      <c r="BI27" s="107">
        <v>906613.00542924565</v>
      </c>
      <c r="BJ27" s="107">
        <v>-906613.00542924576</v>
      </c>
      <c r="BK27" s="107">
        <v>-12057.260821019532</v>
      </c>
      <c r="BL27" s="109">
        <v>0</v>
      </c>
      <c r="BN27" s="109">
        <v>0</v>
      </c>
      <c r="BO27" s="112">
        <f t="shared" si="0"/>
        <v>0</v>
      </c>
    </row>
    <row r="28" spans="2:67" x14ac:dyDescent="0.15">
      <c r="B28" s="18">
        <v>23</v>
      </c>
      <c r="C28" s="52" t="s">
        <v>45</v>
      </c>
      <c r="D28" s="106">
        <v>0</v>
      </c>
      <c r="E28" s="107">
        <v>3.0313906248708444</v>
      </c>
      <c r="F28" s="107">
        <v>17.106250823370697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1123476.0874666942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26372.396113493578</v>
      </c>
      <c r="AJ28" s="107">
        <v>0</v>
      </c>
      <c r="AK28" s="107">
        <v>1029.9046754953422</v>
      </c>
      <c r="AL28" s="107">
        <v>59.315956652361194</v>
      </c>
      <c r="AM28" s="107">
        <v>0</v>
      </c>
      <c r="AN28" s="107">
        <v>0</v>
      </c>
      <c r="AO28" s="107">
        <v>0</v>
      </c>
      <c r="AP28" s="107">
        <v>125150.66161294111</v>
      </c>
      <c r="AQ28" s="107">
        <v>0</v>
      </c>
      <c r="AR28" s="107">
        <v>0</v>
      </c>
      <c r="AS28" s="107">
        <v>90.533602333813647</v>
      </c>
      <c r="AT28" s="107">
        <v>0</v>
      </c>
      <c r="AU28" s="107">
        <v>0</v>
      </c>
      <c r="AV28" s="108">
        <v>1276199.0370690587</v>
      </c>
      <c r="AW28" s="106">
        <v>0</v>
      </c>
      <c r="AX28" s="107">
        <v>779794.52883682982</v>
      </c>
      <c r="AY28" s="107">
        <v>0</v>
      </c>
      <c r="AZ28" s="107">
        <v>0</v>
      </c>
      <c r="BA28" s="107">
        <v>0</v>
      </c>
      <c r="BB28" s="107">
        <v>58743.238122080314</v>
      </c>
      <c r="BC28" s="107">
        <v>547515.49483850552</v>
      </c>
      <c r="BD28" s="107">
        <v>12143.86448422485</v>
      </c>
      <c r="BE28" s="107">
        <v>1398197.1262816405</v>
      </c>
      <c r="BF28" s="107">
        <v>2674396.1633506995</v>
      </c>
      <c r="BG28" s="107">
        <v>3573363.7910720054</v>
      </c>
      <c r="BH28" s="107">
        <v>4971560.9173536459</v>
      </c>
      <c r="BI28" s="107">
        <v>6247759.9544227049</v>
      </c>
      <c r="BJ28" s="107">
        <v>-2624383.1718881195</v>
      </c>
      <c r="BK28" s="107">
        <v>2347177.7454655264</v>
      </c>
      <c r="BL28" s="109">
        <v>3623376.7825345853</v>
      </c>
      <c r="BN28" s="109">
        <v>1150</v>
      </c>
      <c r="BO28" s="112">
        <f t="shared" si="0"/>
        <v>3.1738349860363252E-4</v>
      </c>
    </row>
    <row r="29" spans="2:67" x14ac:dyDescent="0.15">
      <c r="B29" s="18">
        <v>24</v>
      </c>
      <c r="C29" s="53" t="s">
        <v>0</v>
      </c>
      <c r="D29" s="106">
        <v>165.28618780626184</v>
      </c>
      <c r="E29" s="107">
        <v>12.604203124462986</v>
      </c>
      <c r="F29" s="107">
        <v>443.10707777957003</v>
      </c>
      <c r="G29" s="107">
        <v>357.08738144770979</v>
      </c>
      <c r="H29" s="107">
        <v>145.91197720590054</v>
      </c>
      <c r="I29" s="107">
        <v>12414.342588653461</v>
      </c>
      <c r="J29" s="107">
        <v>478.69312169571054</v>
      </c>
      <c r="K29" s="107">
        <v>7231.1263358726264</v>
      </c>
      <c r="L29" s="107">
        <v>90662.253988226512</v>
      </c>
      <c r="M29" s="107">
        <v>43.560826054329958</v>
      </c>
      <c r="N29" s="107">
        <v>3110.8080327055827</v>
      </c>
      <c r="O29" s="107">
        <v>18073.967297088213</v>
      </c>
      <c r="P29" s="107">
        <v>6854.2413218937527</v>
      </c>
      <c r="Q29" s="107">
        <v>336.29914024551942</v>
      </c>
      <c r="R29" s="107">
        <v>1398.5545561755052</v>
      </c>
      <c r="S29" s="107">
        <v>163110.13204382922</v>
      </c>
      <c r="T29" s="107">
        <v>120.851217564881</v>
      </c>
      <c r="U29" s="107">
        <v>5590.9490070907868</v>
      </c>
      <c r="V29" s="107">
        <v>197.32824354959294</v>
      </c>
      <c r="W29" s="107">
        <v>9601.3951961617604</v>
      </c>
      <c r="X29" s="107">
        <v>64674.6826304473</v>
      </c>
      <c r="Y29" s="107">
        <v>0</v>
      </c>
      <c r="Z29" s="107">
        <v>2033.7842250865847</v>
      </c>
      <c r="AA29" s="107">
        <v>97091.315371035787</v>
      </c>
      <c r="AB29" s="107">
        <v>15510.779426064739</v>
      </c>
      <c r="AC29" s="107">
        <v>4574.9627635557354</v>
      </c>
      <c r="AD29" s="107">
        <v>4537.8129283403123</v>
      </c>
      <c r="AE29" s="107">
        <v>11065.709966679997</v>
      </c>
      <c r="AF29" s="107">
        <v>27202.220049206233</v>
      </c>
      <c r="AG29" s="107">
        <v>30760.006068318278</v>
      </c>
      <c r="AH29" s="107">
        <v>240.83191855131219</v>
      </c>
      <c r="AI29" s="107">
        <v>4000.4073083904204</v>
      </c>
      <c r="AJ29" s="107">
        <v>79120.655035662654</v>
      </c>
      <c r="AK29" s="107">
        <v>13240.959876352561</v>
      </c>
      <c r="AL29" s="107">
        <v>31555.895981305177</v>
      </c>
      <c r="AM29" s="107">
        <v>15238.760416108365</v>
      </c>
      <c r="AN29" s="107">
        <v>4702.2296201246818</v>
      </c>
      <c r="AO29" s="107">
        <v>6058.7892543608723</v>
      </c>
      <c r="AP29" s="107">
        <v>11825.320896627334</v>
      </c>
      <c r="AQ29" s="107">
        <v>326.52205741613045</v>
      </c>
      <c r="AR29" s="107">
        <v>3619.0178460598763</v>
      </c>
      <c r="AS29" s="107">
        <v>32630.218063486249</v>
      </c>
      <c r="AT29" s="107">
        <v>13493.343819991427</v>
      </c>
      <c r="AU29" s="107">
        <v>339.64188945861872</v>
      </c>
      <c r="AV29" s="108">
        <v>794192.36715680221</v>
      </c>
      <c r="AW29" s="106">
        <v>19607.648818308353</v>
      </c>
      <c r="AX29" s="107">
        <v>305552.71302051295</v>
      </c>
      <c r="AY29" s="107">
        <v>0</v>
      </c>
      <c r="AZ29" s="107">
        <v>1.3632043324296192</v>
      </c>
      <c r="BA29" s="107">
        <v>0</v>
      </c>
      <c r="BB29" s="107">
        <v>7627.2382973334761</v>
      </c>
      <c r="BC29" s="107">
        <v>89354.186568322635</v>
      </c>
      <c r="BD29" s="107">
        <v>2381.5475619784866</v>
      </c>
      <c r="BE29" s="107">
        <v>424524.69747078838</v>
      </c>
      <c r="BF29" s="107">
        <v>1218717.0646275906</v>
      </c>
      <c r="BG29" s="107">
        <v>1939536.2021288683</v>
      </c>
      <c r="BH29" s="107">
        <v>2364060.8995996565</v>
      </c>
      <c r="BI29" s="107">
        <v>3158253.2667564591</v>
      </c>
      <c r="BJ29" s="107">
        <v>-1058168.3711065666</v>
      </c>
      <c r="BK29" s="107">
        <v>1305892.5284930898</v>
      </c>
      <c r="BL29" s="109">
        <v>2100084.8956498923</v>
      </c>
      <c r="BN29" s="109">
        <v>726</v>
      </c>
      <c r="BO29" s="112">
        <f t="shared" si="0"/>
        <v>3.4570031026071068E-4</v>
      </c>
    </row>
    <row r="30" spans="2:67" x14ac:dyDescent="0.15">
      <c r="B30" s="18">
        <v>25</v>
      </c>
      <c r="C30" s="53" t="s">
        <v>46</v>
      </c>
      <c r="D30" s="106">
        <v>149.06550967936292</v>
      </c>
      <c r="E30" s="107">
        <v>9.8919062495785433</v>
      </c>
      <c r="F30" s="107">
        <v>413.86090701703301</v>
      </c>
      <c r="G30" s="107">
        <v>189.58370571530861</v>
      </c>
      <c r="H30" s="107">
        <v>5.9259511306483077</v>
      </c>
      <c r="I30" s="107">
        <v>367.63741989388865</v>
      </c>
      <c r="J30" s="107">
        <v>33.060189950082332</v>
      </c>
      <c r="K30" s="107">
        <v>3387.9281614401011</v>
      </c>
      <c r="L30" s="107">
        <v>25581.501367390196</v>
      </c>
      <c r="M30" s="107">
        <v>133.55036172884448</v>
      </c>
      <c r="N30" s="107">
        <v>6522.1194406647583</v>
      </c>
      <c r="O30" s="107">
        <v>8954.2570557379586</v>
      </c>
      <c r="P30" s="107">
        <v>16948.350717069581</v>
      </c>
      <c r="Q30" s="107">
        <v>759.24115266734589</v>
      </c>
      <c r="R30" s="107">
        <v>269.60600117249351</v>
      </c>
      <c r="S30" s="107">
        <v>9853.9472899938482</v>
      </c>
      <c r="T30" s="107">
        <v>237.54041229028934</v>
      </c>
      <c r="U30" s="107">
        <v>5107.0370968571888</v>
      </c>
      <c r="V30" s="107">
        <v>45.525469959583241</v>
      </c>
      <c r="W30" s="107">
        <v>15737.215748782461</v>
      </c>
      <c r="X30" s="107">
        <v>19393.381303394599</v>
      </c>
      <c r="Y30" s="107">
        <v>0</v>
      </c>
      <c r="Z30" s="107">
        <v>2516.3020875378602</v>
      </c>
      <c r="AA30" s="107">
        <v>3029.2872767851904</v>
      </c>
      <c r="AB30" s="107">
        <v>7833.0781576589579</v>
      </c>
      <c r="AC30" s="107">
        <v>9253.5551005778616</v>
      </c>
      <c r="AD30" s="107">
        <v>1309.4700433071075</v>
      </c>
      <c r="AE30" s="107">
        <v>6256.2562697695221</v>
      </c>
      <c r="AF30" s="107">
        <v>5708.579655103209</v>
      </c>
      <c r="AG30" s="107">
        <v>4478.1180409843655</v>
      </c>
      <c r="AH30" s="107">
        <v>26116.098914709426</v>
      </c>
      <c r="AI30" s="107">
        <v>10498.472636557313</v>
      </c>
      <c r="AJ30" s="107">
        <v>383.19887111142356</v>
      </c>
      <c r="AK30" s="107">
        <v>8513.1965081938415</v>
      </c>
      <c r="AL30" s="107">
        <v>11247.371524038415</v>
      </c>
      <c r="AM30" s="107">
        <v>6046.3684647368973</v>
      </c>
      <c r="AN30" s="107">
        <v>2377.7158339093044</v>
      </c>
      <c r="AO30" s="107">
        <v>908.14376374113942</v>
      </c>
      <c r="AP30" s="107">
        <v>1657.6444577449906</v>
      </c>
      <c r="AQ30" s="107">
        <v>181.63964939533679</v>
      </c>
      <c r="AR30" s="107">
        <v>1688.2671747965937</v>
      </c>
      <c r="AS30" s="107">
        <v>7823.1718486637174</v>
      </c>
      <c r="AT30" s="107">
        <v>0</v>
      </c>
      <c r="AU30" s="107">
        <v>0</v>
      </c>
      <c r="AV30" s="108">
        <v>231926.16344810757</v>
      </c>
      <c r="AW30" s="106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948579.28866529535</v>
      </c>
      <c r="BC30" s="107">
        <v>3123318.1326248376</v>
      </c>
      <c r="BD30" s="107">
        <v>0</v>
      </c>
      <c r="BE30" s="107">
        <v>4071897.4212901331</v>
      </c>
      <c r="BF30" s="107">
        <v>4303823.5847382406</v>
      </c>
      <c r="BG30" s="107">
        <v>0</v>
      </c>
      <c r="BH30" s="107">
        <v>4071897.4212901331</v>
      </c>
      <c r="BI30" s="107">
        <v>4303823.5847382406</v>
      </c>
      <c r="BJ30" s="107">
        <v>0</v>
      </c>
      <c r="BK30" s="107">
        <v>4071897.4212901331</v>
      </c>
      <c r="BL30" s="109">
        <v>4303823.5847382406</v>
      </c>
      <c r="BN30" s="109">
        <v>3340</v>
      </c>
      <c r="BO30" s="112">
        <f t="shared" si="0"/>
        <v>7.7605411426340785E-4</v>
      </c>
    </row>
    <row r="31" spans="2:67" x14ac:dyDescent="0.15">
      <c r="B31" s="18">
        <v>26</v>
      </c>
      <c r="C31" s="53" t="s">
        <v>79</v>
      </c>
      <c r="D31" s="106">
        <v>1481.9053352561643</v>
      </c>
      <c r="E31" s="107">
        <v>786.03958902901002</v>
      </c>
      <c r="F31" s="107">
        <v>2214.9835743551607</v>
      </c>
      <c r="G31" s="107">
        <v>6858.6359617526696</v>
      </c>
      <c r="H31" s="107">
        <v>229.82586101464932</v>
      </c>
      <c r="I31" s="107">
        <v>18038.07513219049</v>
      </c>
      <c r="J31" s="107">
        <v>456.61599127134383</v>
      </c>
      <c r="K31" s="107">
        <v>26444.397041975964</v>
      </c>
      <c r="L31" s="107">
        <v>116857.95048953436</v>
      </c>
      <c r="M31" s="107">
        <v>801.14714963977633</v>
      </c>
      <c r="N31" s="107">
        <v>65126.914363270946</v>
      </c>
      <c r="O31" s="107">
        <v>108075.23106043998</v>
      </c>
      <c r="P31" s="107">
        <v>141091.61696705729</v>
      </c>
      <c r="Q31" s="107">
        <v>6040.7422786088582</v>
      </c>
      <c r="R31" s="107">
        <v>3519.3651550852069</v>
      </c>
      <c r="S31" s="107">
        <v>127974.50500399985</v>
      </c>
      <c r="T31" s="107">
        <v>1584.722433275437</v>
      </c>
      <c r="U31" s="107">
        <v>38947.656346724623</v>
      </c>
      <c r="V31" s="107">
        <v>15676.252284477549</v>
      </c>
      <c r="W31" s="107">
        <v>68826.15682593915</v>
      </c>
      <c r="X31" s="107">
        <v>77844.493231431275</v>
      </c>
      <c r="Y31" s="107">
        <v>0</v>
      </c>
      <c r="Z31" s="107">
        <v>69838.333336200172</v>
      </c>
      <c r="AA31" s="107">
        <v>37995.910773279444</v>
      </c>
      <c r="AB31" s="107">
        <v>74812.205351780038</v>
      </c>
      <c r="AC31" s="107">
        <v>56047.562400680363</v>
      </c>
      <c r="AD31" s="107">
        <v>61882.884044852661</v>
      </c>
      <c r="AE31" s="107">
        <v>15384.242663334873</v>
      </c>
      <c r="AF31" s="107">
        <v>151771.74168518902</v>
      </c>
      <c r="AG31" s="107">
        <v>10973.883679756789</v>
      </c>
      <c r="AH31" s="107">
        <v>10806.566719168277</v>
      </c>
      <c r="AI31" s="107">
        <v>33990.268768699993</v>
      </c>
      <c r="AJ31" s="107">
        <v>1651.3690611217394</v>
      </c>
      <c r="AK31" s="107">
        <v>25107.317085472678</v>
      </c>
      <c r="AL31" s="107">
        <v>92625.925155027609</v>
      </c>
      <c r="AM31" s="107">
        <v>85484.909236070511</v>
      </c>
      <c r="AN31" s="107">
        <v>24457.722978942249</v>
      </c>
      <c r="AO31" s="107">
        <v>1266.7930068011415</v>
      </c>
      <c r="AP31" s="107">
        <v>10425.286563864171</v>
      </c>
      <c r="AQ31" s="107">
        <v>6719.1838586276144</v>
      </c>
      <c r="AR31" s="107">
        <v>55177.100938124626</v>
      </c>
      <c r="AS31" s="107">
        <v>118098.31046897956</v>
      </c>
      <c r="AT31" s="107">
        <v>0</v>
      </c>
      <c r="AU31" s="107">
        <v>1209.1146813095011</v>
      </c>
      <c r="AV31" s="108">
        <v>1774603.864533613</v>
      </c>
      <c r="AW31" s="106">
        <v>828.86122246333207</v>
      </c>
      <c r="AX31" s="107">
        <v>821537.26522594586</v>
      </c>
      <c r="AY31" s="107">
        <v>0</v>
      </c>
      <c r="AZ31" s="107">
        <v>2702.2526840885853</v>
      </c>
      <c r="BA31" s="107">
        <v>2503.2736399194432</v>
      </c>
      <c r="BB31" s="107">
        <v>0</v>
      </c>
      <c r="BC31" s="107">
        <v>0</v>
      </c>
      <c r="BD31" s="107">
        <v>0</v>
      </c>
      <c r="BE31" s="107">
        <v>827571.65277241718</v>
      </c>
      <c r="BF31" s="107">
        <v>2602175.5173060303</v>
      </c>
      <c r="BG31" s="107">
        <v>186002.55288650081</v>
      </c>
      <c r="BH31" s="107">
        <v>1013574.205658918</v>
      </c>
      <c r="BI31" s="107">
        <v>2788178.0701925312</v>
      </c>
      <c r="BJ31" s="107">
        <v>-1783731.7656893693</v>
      </c>
      <c r="BK31" s="107">
        <v>-770157.56003045128</v>
      </c>
      <c r="BL31" s="109">
        <v>1004446.3045031619</v>
      </c>
      <c r="BN31" s="109">
        <v>150</v>
      </c>
      <c r="BO31" s="112">
        <f t="shared" si="0"/>
        <v>1.4933600664118708E-4</v>
      </c>
    </row>
    <row r="32" spans="2:67" x14ac:dyDescent="0.15">
      <c r="B32" s="18">
        <v>27</v>
      </c>
      <c r="C32" s="52" t="s">
        <v>58</v>
      </c>
      <c r="D32" s="106">
        <v>105.87014012352603</v>
      </c>
      <c r="E32" s="107">
        <v>10.370546874558151</v>
      </c>
      <c r="F32" s="107">
        <v>120.29557030628428</v>
      </c>
      <c r="G32" s="107">
        <v>245.92585118893447</v>
      </c>
      <c r="H32" s="107">
        <v>2.0540293249186052</v>
      </c>
      <c r="I32" s="107">
        <v>1209.4812543173425</v>
      </c>
      <c r="J32" s="107">
        <v>5.1554945120597164</v>
      </c>
      <c r="K32" s="107">
        <v>954.30107122136519</v>
      </c>
      <c r="L32" s="107">
        <v>20266.176329067493</v>
      </c>
      <c r="M32" s="107">
        <v>0.31004146657886089</v>
      </c>
      <c r="N32" s="107">
        <v>778.07589999951529</v>
      </c>
      <c r="O32" s="107">
        <v>6968.9548079965207</v>
      </c>
      <c r="P32" s="107">
        <v>16343.864435194828</v>
      </c>
      <c r="Q32" s="107">
        <v>1.4782437667497796</v>
      </c>
      <c r="R32" s="107">
        <v>3.217593051267551</v>
      </c>
      <c r="S32" s="107">
        <v>5474.8782769793179</v>
      </c>
      <c r="T32" s="107">
        <v>26.050488617690046</v>
      </c>
      <c r="U32" s="107">
        <v>48.42888833985748</v>
      </c>
      <c r="V32" s="107">
        <v>6.5357684286972821</v>
      </c>
      <c r="W32" s="107">
        <v>1951.5176847845612</v>
      </c>
      <c r="X32" s="107">
        <v>1410.9165099386801</v>
      </c>
      <c r="Y32" s="107">
        <v>0</v>
      </c>
      <c r="Z32" s="107">
        <v>392.14357175347004</v>
      </c>
      <c r="AA32" s="107">
        <v>964.72587930043483</v>
      </c>
      <c r="AB32" s="107">
        <v>3753.7463897371267</v>
      </c>
      <c r="AC32" s="107">
        <v>1610.3070428293636</v>
      </c>
      <c r="AD32" s="107">
        <v>0</v>
      </c>
      <c r="AE32" s="107">
        <v>2849.0276778764946</v>
      </c>
      <c r="AF32" s="107">
        <v>5231.4500021845879</v>
      </c>
      <c r="AG32" s="107">
        <v>5930.749137506672</v>
      </c>
      <c r="AH32" s="107">
        <v>32.471643618461293</v>
      </c>
      <c r="AI32" s="107">
        <v>9666.4378509050002</v>
      </c>
      <c r="AJ32" s="107">
        <v>351.34857593540477</v>
      </c>
      <c r="AK32" s="107">
        <v>64320.699508067497</v>
      </c>
      <c r="AL32" s="107">
        <v>4699.9363626731501</v>
      </c>
      <c r="AM32" s="107">
        <v>14177.946292986959</v>
      </c>
      <c r="AN32" s="107">
        <v>6270.0702394408545</v>
      </c>
      <c r="AO32" s="107">
        <v>9.0685199754627845</v>
      </c>
      <c r="AP32" s="107">
        <v>809.17629918103228</v>
      </c>
      <c r="AQ32" s="107">
        <v>4869.9460574405794</v>
      </c>
      <c r="AR32" s="107">
        <v>21390.428845129718</v>
      </c>
      <c r="AS32" s="107">
        <v>46217.371742029463</v>
      </c>
      <c r="AT32" s="107">
        <v>0</v>
      </c>
      <c r="AU32" s="107">
        <v>2931.7396975398428</v>
      </c>
      <c r="AV32" s="108">
        <v>252412.65026161229</v>
      </c>
      <c r="AW32" s="106">
        <v>0</v>
      </c>
      <c r="AX32" s="107">
        <v>43248.699343774439</v>
      </c>
      <c r="AY32" s="107">
        <v>0</v>
      </c>
      <c r="AZ32" s="107">
        <v>94936.27611906355</v>
      </c>
      <c r="BA32" s="107">
        <v>14349.519288732836</v>
      </c>
      <c r="BB32" s="107">
        <v>0</v>
      </c>
      <c r="BC32" s="107">
        <v>0</v>
      </c>
      <c r="BD32" s="107">
        <v>0</v>
      </c>
      <c r="BE32" s="107">
        <v>152534.49475157083</v>
      </c>
      <c r="BF32" s="107">
        <v>404947.14501318312</v>
      </c>
      <c r="BG32" s="107">
        <v>363430.63996082242</v>
      </c>
      <c r="BH32" s="107">
        <v>515965.13471239328</v>
      </c>
      <c r="BI32" s="107">
        <v>768377.78497400554</v>
      </c>
      <c r="BJ32" s="107">
        <v>-40367.528153868909</v>
      </c>
      <c r="BK32" s="107">
        <v>475597.60655852436</v>
      </c>
      <c r="BL32" s="109">
        <v>728010.25682013668</v>
      </c>
      <c r="BN32" s="109">
        <v>490</v>
      </c>
      <c r="BO32" s="112">
        <f t="shared" si="0"/>
        <v>6.7306744020374451E-4</v>
      </c>
    </row>
    <row r="33" spans="2:67" x14ac:dyDescent="0.15">
      <c r="B33" s="18">
        <v>28</v>
      </c>
      <c r="C33" s="53" t="s">
        <v>59</v>
      </c>
      <c r="D33" s="106">
        <v>4661.4194752059884</v>
      </c>
      <c r="E33" s="107">
        <v>1599.9360624318329</v>
      </c>
      <c r="F33" s="107">
        <v>1942.1664644495359</v>
      </c>
      <c r="G33" s="107">
        <v>1151.2070804881389</v>
      </c>
      <c r="H33" s="107">
        <v>1501.8187051463012</v>
      </c>
      <c r="I33" s="107">
        <v>71693.477929625791</v>
      </c>
      <c r="J33" s="107">
        <v>1324.9629418140935</v>
      </c>
      <c r="K33" s="107">
        <v>96900.460492233411</v>
      </c>
      <c r="L33" s="107">
        <v>297320.46352372947</v>
      </c>
      <c r="M33" s="107">
        <v>1934.1161788855788</v>
      </c>
      <c r="N33" s="107">
        <v>114151.33956193205</v>
      </c>
      <c r="O33" s="107">
        <v>92918.543034762333</v>
      </c>
      <c r="P33" s="107">
        <v>117716.87139243682</v>
      </c>
      <c r="Q33" s="107">
        <v>7692.6712621349534</v>
      </c>
      <c r="R33" s="107">
        <v>5022.7107380814859</v>
      </c>
      <c r="S33" s="107">
        <v>349722.25832074054</v>
      </c>
      <c r="T33" s="107">
        <v>4702.2554733063771</v>
      </c>
      <c r="U33" s="107">
        <v>104786.6448178806</v>
      </c>
      <c r="V33" s="107">
        <v>80884.942272594461</v>
      </c>
      <c r="W33" s="107">
        <v>105642.8754661204</v>
      </c>
      <c r="X33" s="107">
        <v>495195.15430591028</v>
      </c>
      <c r="Y33" s="107">
        <v>0</v>
      </c>
      <c r="Z33" s="107">
        <v>247241.9269789774</v>
      </c>
      <c r="AA33" s="107">
        <v>139153.66925959094</v>
      </c>
      <c r="AB33" s="107">
        <v>231307.48642910246</v>
      </c>
      <c r="AC33" s="107">
        <v>12006.830809737787</v>
      </c>
      <c r="AD33" s="107">
        <v>10067.196511735261</v>
      </c>
      <c r="AE33" s="107">
        <v>20922.605187655299</v>
      </c>
      <c r="AF33" s="107">
        <v>22485.408624472322</v>
      </c>
      <c r="AG33" s="107">
        <v>6772.693317988681</v>
      </c>
      <c r="AH33" s="107">
        <v>2128.9027799585128</v>
      </c>
      <c r="AI33" s="107">
        <v>48935.686679298298</v>
      </c>
      <c r="AJ33" s="107">
        <v>14116.043333226711</v>
      </c>
      <c r="AK33" s="107">
        <v>7196.6141350851231</v>
      </c>
      <c r="AL33" s="107">
        <v>13473.254133336333</v>
      </c>
      <c r="AM33" s="107">
        <v>379958.87121348339</v>
      </c>
      <c r="AN33" s="107">
        <v>15923.272534640011</v>
      </c>
      <c r="AO33" s="107">
        <v>6523.3690545865138</v>
      </c>
      <c r="AP33" s="107">
        <v>32009.80476768934</v>
      </c>
      <c r="AQ33" s="107">
        <v>3462.6220884619652</v>
      </c>
      <c r="AR33" s="107">
        <v>105617.63676602849</v>
      </c>
      <c r="AS33" s="107">
        <v>38961.04496486592</v>
      </c>
      <c r="AT33" s="107">
        <v>13633.053118526894</v>
      </c>
      <c r="AU33" s="107">
        <v>1898.538972815649</v>
      </c>
      <c r="AV33" s="108">
        <v>3332262.8271611743</v>
      </c>
      <c r="AW33" s="106">
        <v>28452.100031122405</v>
      </c>
      <c r="AX33" s="107">
        <v>1150502.324331657</v>
      </c>
      <c r="AY33" s="107">
        <v>0</v>
      </c>
      <c r="AZ33" s="107">
        <v>382.37881524650822</v>
      </c>
      <c r="BA33" s="107">
        <v>0</v>
      </c>
      <c r="BB33" s="107">
        <v>26687.677568567269</v>
      </c>
      <c r="BC33" s="107">
        <v>587584.85794322344</v>
      </c>
      <c r="BD33" s="107">
        <v>5215.4298114434596</v>
      </c>
      <c r="BE33" s="107">
        <v>1798824.7685012601</v>
      </c>
      <c r="BF33" s="107">
        <v>5131087.5956624346</v>
      </c>
      <c r="BG33" s="107">
        <v>1381560.4263823475</v>
      </c>
      <c r="BH33" s="107">
        <v>3180385.1948836073</v>
      </c>
      <c r="BI33" s="107">
        <v>6512648.0220447816</v>
      </c>
      <c r="BJ33" s="107">
        <v>-3894430.8370021447</v>
      </c>
      <c r="BK33" s="107">
        <v>-714045.64211853733</v>
      </c>
      <c r="BL33" s="109">
        <v>2618217.1850426369</v>
      </c>
      <c r="BN33" s="109">
        <v>1915</v>
      </c>
      <c r="BO33" s="112">
        <f t="shared" si="0"/>
        <v>7.3141373104569814E-4</v>
      </c>
    </row>
    <row r="34" spans="2:67" x14ac:dyDescent="0.15">
      <c r="B34" s="18">
        <v>29</v>
      </c>
      <c r="C34" s="53" t="s">
        <v>60</v>
      </c>
      <c r="D34" s="106">
        <v>2145.4245254403918</v>
      </c>
      <c r="E34" s="107">
        <v>202.94362499135337</v>
      </c>
      <c r="F34" s="107">
        <v>487.25224119472017</v>
      </c>
      <c r="G34" s="107">
        <v>369.26946695552073</v>
      </c>
      <c r="H34" s="107">
        <v>13.916483443349488</v>
      </c>
      <c r="I34" s="107">
        <v>1301.4995484567828</v>
      </c>
      <c r="J34" s="107">
        <v>392.11215877221224</v>
      </c>
      <c r="K34" s="107">
        <v>2640.333097513997</v>
      </c>
      <c r="L34" s="107">
        <v>8466.2753403599781</v>
      </c>
      <c r="M34" s="107">
        <v>41.080494321699071</v>
      </c>
      <c r="N34" s="107">
        <v>2193.8996102703491</v>
      </c>
      <c r="O34" s="107">
        <v>12102.184934862238</v>
      </c>
      <c r="P34" s="107">
        <v>7516.5256575522744</v>
      </c>
      <c r="Q34" s="107">
        <v>268.09736798728517</v>
      </c>
      <c r="R34" s="107">
        <v>160.46648938657336</v>
      </c>
      <c r="S34" s="107">
        <v>5637.0790239773742</v>
      </c>
      <c r="T34" s="107">
        <v>360.15022198336516</v>
      </c>
      <c r="U34" s="107">
        <v>22080.734909135001</v>
      </c>
      <c r="V34" s="107">
        <v>7745.4809601756724</v>
      </c>
      <c r="W34" s="107">
        <v>7666.6338729760846</v>
      </c>
      <c r="X34" s="107">
        <v>23183.16361370997</v>
      </c>
      <c r="Y34" s="107">
        <v>0</v>
      </c>
      <c r="Z34" s="107">
        <v>878.36962171547236</v>
      </c>
      <c r="AA34" s="107">
        <v>8644.3998745461577</v>
      </c>
      <c r="AB34" s="107">
        <v>16006.725131032139</v>
      </c>
      <c r="AC34" s="107">
        <v>392.09932337226104</v>
      </c>
      <c r="AD34" s="107">
        <v>4318.9940955118973</v>
      </c>
      <c r="AE34" s="107">
        <v>8778.9168948057031</v>
      </c>
      <c r="AF34" s="107">
        <v>11051.309799961116</v>
      </c>
      <c r="AG34" s="107">
        <v>3472.3130756921491</v>
      </c>
      <c r="AH34" s="107">
        <v>3569.1967278376396</v>
      </c>
      <c r="AI34" s="107">
        <v>47263.368958722247</v>
      </c>
      <c r="AJ34" s="107">
        <v>1269.5344538455915</v>
      </c>
      <c r="AK34" s="107">
        <v>7049.8982284858221</v>
      </c>
      <c r="AL34" s="107">
        <v>13321.91863407756</v>
      </c>
      <c r="AM34" s="107">
        <v>21023.487602434569</v>
      </c>
      <c r="AN34" s="107">
        <v>6790.0538781133555</v>
      </c>
      <c r="AO34" s="107">
        <v>4286.8029617326329</v>
      </c>
      <c r="AP34" s="107">
        <v>8164.3392171497972</v>
      </c>
      <c r="AQ34" s="107">
        <v>1955.4729750829658</v>
      </c>
      <c r="AR34" s="107">
        <v>60661.839115901741</v>
      </c>
      <c r="AS34" s="107">
        <v>29840.769325440571</v>
      </c>
      <c r="AT34" s="107">
        <v>7208.3718974704534</v>
      </c>
      <c r="AU34" s="107">
        <v>155.89406048702875</v>
      </c>
      <c r="AV34" s="108">
        <v>371078.59949688509</v>
      </c>
      <c r="AW34" s="106">
        <v>93979.578810113293</v>
      </c>
      <c r="AX34" s="107">
        <v>3184848.8396670911</v>
      </c>
      <c r="AY34" s="107">
        <v>0</v>
      </c>
      <c r="AZ34" s="107">
        <v>625.30182728546629</v>
      </c>
      <c r="BA34" s="107">
        <v>0</v>
      </c>
      <c r="BB34" s="107">
        <v>6212.183044688928</v>
      </c>
      <c r="BC34" s="107">
        <v>105715.11350100976</v>
      </c>
      <c r="BD34" s="107">
        <v>0</v>
      </c>
      <c r="BE34" s="107">
        <v>3391381.0168501884</v>
      </c>
      <c r="BF34" s="107">
        <v>3762459.6163470736</v>
      </c>
      <c r="BG34" s="107">
        <v>1540993.1461786013</v>
      </c>
      <c r="BH34" s="107">
        <v>4932374.1630287897</v>
      </c>
      <c r="BI34" s="107">
        <v>5303452.7625256749</v>
      </c>
      <c r="BJ34" s="107">
        <v>-2014540.3166134378</v>
      </c>
      <c r="BK34" s="107">
        <v>2917833.8464153521</v>
      </c>
      <c r="BL34" s="109">
        <v>3288912.4459122373</v>
      </c>
      <c r="BN34" s="109">
        <v>5012</v>
      </c>
      <c r="BO34" s="112">
        <f t="shared" si="0"/>
        <v>1.5239080037625734E-3</v>
      </c>
    </row>
    <row r="35" spans="2:67" x14ac:dyDescent="0.15">
      <c r="B35" s="18">
        <v>30</v>
      </c>
      <c r="C35" s="53" t="s">
        <v>47</v>
      </c>
      <c r="D35" s="106">
        <v>1500.8817915854322</v>
      </c>
      <c r="E35" s="107">
        <v>374.77560935903233</v>
      </c>
      <c r="F35" s="107">
        <v>5698.5887823532003</v>
      </c>
      <c r="G35" s="107">
        <v>2723.4574913399956</v>
      </c>
      <c r="H35" s="107">
        <v>74.232059661741062</v>
      </c>
      <c r="I35" s="107">
        <v>4877.7653119140623</v>
      </c>
      <c r="J35" s="107">
        <v>361.83788868647645</v>
      </c>
      <c r="K35" s="107">
        <v>12298.747196303111</v>
      </c>
      <c r="L35" s="107">
        <v>59523.193644309315</v>
      </c>
      <c r="M35" s="107">
        <v>74.177420878992478</v>
      </c>
      <c r="N35" s="107">
        <v>7843.2456633887441</v>
      </c>
      <c r="O35" s="107">
        <v>42119.682961500883</v>
      </c>
      <c r="P35" s="107">
        <v>39047.568322704727</v>
      </c>
      <c r="Q35" s="107">
        <v>717.30100697998898</v>
      </c>
      <c r="R35" s="107">
        <v>879.45469449888174</v>
      </c>
      <c r="S35" s="107">
        <v>125587.91835842493</v>
      </c>
      <c r="T35" s="107">
        <v>846.59620824518856</v>
      </c>
      <c r="U35" s="107">
        <v>31758.210837665658</v>
      </c>
      <c r="V35" s="107">
        <v>343.8306602379194</v>
      </c>
      <c r="W35" s="107">
        <v>20911.340833924234</v>
      </c>
      <c r="X35" s="107">
        <v>74434.470537140558</v>
      </c>
      <c r="Y35" s="107">
        <v>0</v>
      </c>
      <c r="Z35" s="107">
        <v>14787.875763645452</v>
      </c>
      <c r="AA35" s="107">
        <v>31583.774940609379</v>
      </c>
      <c r="AB35" s="107">
        <v>50459.081972944361</v>
      </c>
      <c r="AC35" s="107">
        <v>4636.4350353556911</v>
      </c>
      <c r="AD35" s="107">
        <v>67409.207224991274</v>
      </c>
      <c r="AE35" s="107">
        <v>51008.827714749343</v>
      </c>
      <c r="AF35" s="107">
        <v>47488.425063284441</v>
      </c>
      <c r="AG35" s="107">
        <v>116309.26024462853</v>
      </c>
      <c r="AH35" s="107">
        <v>382742.49738390092</v>
      </c>
      <c r="AI35" s="107">
        <v>55523.474563599513</v>
      </c>
      <c r="AJ35" s="107">
        <v>1999.2956909759569</v>
      </c>
      <c r="AK35" s="107">
        <v>27203.082080788132</v>
      </c>
      <c r="AL35" s="107">
        <v>24949.427013103967</v>
      </c>
      <c r="AM35" s="107">
        <v>38092.946725673391</v>
      </c>
      <c r="AN35" s="107">
        <v>13603.291513686654</v>
      </c>
      <c r="AO35" s="107">
        <v>2256.7777513613642</v>
      </c>
      <c r="AP35" s="107">
        <v>13726.006813855758</v>
      </c>
      <c r="AQ35" s="107">
        <v>2059.2028097517259</v>
      </c>
      <c r="AR35" s="107">
        <v>7664.2775118741629</v>
      </c>
      <c r="AS35" s="107">
        <v>20148.403589900223</v>
      </c>
      <c r="AT35" s="107">
        <v>0</v>
      </c>
      <c r="AU35" s="107">
        <v>583.14475613224408</v>
      </c>
      <c r="AV35" s="108">
        <v>1406231.9934459159</v>
      </c>
      <c r="AW35" s="106">
        <v>24.486299038798585</v>
      </c>
      <c r="AX35" s="107">
        <v>1584356.9002004873</v>
      </c>
      <c r="AY35" s="107">
        <v>0</v>
      </c>
      <c r="AZ35" s="107">
        <v>0</v>
      </c>
      <c r="BA35" s="107">
        <v>0</v>
      </c>
      <c r="BB35" s="107">
        <v>0</v>
      </c>
      <c r="BC35" s="107">
        <v>0</v>
      </c>
      <c r="BD35" s="107">
        <v>0</v>
      </c>
      <c r="BE35" s="107">
        <v>1584381.3864995262</v>
      </c>
      <c r="BF35" s="107">
        <v>2990613.3799454421</v>
      </c>
      <c r="BG35" s="107">
        <v>444467.65911241347</v>
      </c>
      <c r="BH35" s="107">
        <v>2028849.0456119396</v>
      </c>
      <c r="BI35" s="107">
        <v>3435081.0390578555</v>
      </c>
      <c r="BJ35" s="107">
        <v>-1439258.9512504344</v>
      </c>
      <c r="BK35" s="107">
        <v>589590.09436150524</v>
      </c>
      <c r="BL35" s="109">
        <v>1995822.0878074211</v>
      </c>
      <c r="BN35" s="109">
        <v>980</v>
      </c>
      <c r="BO35" s="112">
        <f t="shared" si="0"/>
        <v>4.9102573119461394E-4</v>
      </c>
    </row>
    <row r="36" spans="2:67" x14ac:dyDescent="0.15">
      <c r="B36" s="18">
        <v>31</v>
      </c>
      <c r="C36" s="53" t="s">
        <v>48</v>
      </c>
      <c r="D36" s="106">
        <v>2814.4462599857757</v>
      </c>
      <c r="E36" s="107">
        <v>14.678312499374613</v>
      </c>
      <c r="F36" s="107">
        <v>614.7214005559664</v>
      </c>
      <c r="G36" s="107">
        <v>299.98385562984578</v>
      </c>
      <c r="H36" s="107">
        <v>16.312877109823525</v>
      </c>
      <c r="I36" s="107">
        <v>4881.2608383918132</v>
      </c>
      <c r="J36" s="107">
        <v>72.539173819353095</v>
      </c>
      <c r="K36" s="107">
        <v>3127.1445176753223</v>
      </c>
      <c r="L36" s="107">
        <v>22064.666250914313</v>
      </c>
      <c r="M36" s="107">
        <v>53.482152984853499</v>
      </c>
      <c r="N36" s="107">
        <v>6844.080067757578</v>
      </c>
      <c r="O36" s="107">
        <v>6574.6139505684187</v>
      </c>
      <c r="P36" s="107">
        <v>6237.3181183708584</v>
      </c>
      <c r="Q36" s="107">
        <v>381.75611174127312</v>
      </c>
      <c r="R36" s="107">
        <v>150.25655350878739</v>
      </c>
      <c r="S36" s="107">
        <v>19170.394424539736</v>
      </c>
      <c r="T36" s="107">
        <v>453.65408984414682</v>
      </c>
      <c r="U36" s="107">
        <v>12378.532317321056</v>
      </c>
      <c r="V36" s="107">
        <v>74.727143177080308</v>
      </c>
      <c r="W36" s="107">
        <v>5208.8346913108926</v>
      </c>
      <c r="X36" s="107">
        <v>21878.729648736851</v>
      </c>
      <c r="Y36" s="107">
        <v>0</v>
      </c>
      <c r="Z36" s="107">
        <v>4040.2519995484613</v>
      </c>
      <c r="AA36" s="107">
        <v>7698.745626475923</v>
      </c>
      <c r="AB36" s="107">
        <v>27712.196583997764</v>
      </c>
      <c r="AC36" s="107">
        <v>3958.3116705734597</v>
      </c>
      <c r="AD36" s="107">
        <v>2988.483779817444</v>
      </c>
      <c r="AE36" s="107">
        <v>90639.90318792747</v>
      </c>
      <c r="AF36" s="107">
        <v>66267.23329792748</v>
      </c>
      <c r="AG36" s="107">
        <v>31458.811346289105</v>
      </c>
      <c r="AH36" s="107">
        <v>126570.07603241489</v>
      </c>
      <c r="AI36" s="107">
        <v>43103.498809435638</v>
      </c>
      <c r="AJ36" s="107">
        <v>9753.296152019615</v>
      </c>
      <c r="AK36" s="107">
        <v>902.2365201225731</v>
      </c>
      <c r="AL36" s="107">
        <v>3161.0145891655652</v>
      </c>
      <c r="AM36" s="107">
        <v>124671.74672242047</v>
      </c>
      <c r="AN36" s="107">
        <v>4995.9953306825873</v>
      </c>
      <c r="AO36" s="107">
        <v>5405.2896856698217</v>
      </c>
      <c r="AP36" s="107">
        <v>49217.463991374912</v>
      </c>
      <c r="AQ36" s="107">
        <v>1101.6541841998771</v>
      </c>
      <c r="AR36" s="107">
        <v>13591.84238543577</v>
      </c>
      <c r="AS36" s="107">
        <v>36668.509274068274</v>
      </c>
      <c r="AT36" s="107">
        <v>0</v>
      </c>
      <c r="AU36" s="107">
        <v>6433.8723478275906</v>
      </c>
      <c r="AV36" s="108">
        <v>773652.56627383793</v>
      </c>
      <c r="AW36" s="106">
        <v>0</v>
      </c>
      <c r="AX36" s="107">
        <v>4968494.6541228006</v>
      </c>
      <c r="AY36" s="107">
        <v>0</v>
      </c>
      <c r="AZ36" s="107">
        <v>2985.0535124641074</v>
      </c>
      <c r="BA36" s="107">
        <v>0</v>
      </c>
      <c r="BB36" s="107">
        <v>0</v>
      </c>
      <c r="BC36" s="107">
        <v>0</v>
      </c>
      <c r="BD36" s="107">
        <v>0</v>
      </c>
      <c r="BE36" s="107">
        <v>4971479.7076352648</v>
      </c>
      <c r="BF36" s="107">
        <v>5745132.2739091031</v>
      </c>
      <c r="BG36" s="107">
        <v>96759.090857849034</v>
      </c>
      <c r="BH36" s="107">
        <v>5068238.7984931143</v>
      </c>
      <c r="BI36" s="107">
        <v>5841891.3647669526</v>
      </c>
      <c r="BJ36" s="107">
        <v>-787047.82646756805</v>
      </c>
      <c r="BK36" s="107">
        <v>4281190.9720255462</v>
      </c>
      <c r="BL36" s="109">
        <v>5054843.5382993845</v>
      </c>
      <c r="BN36" s="109">
        <v>380</v>
      </c>
      <c r="BO36" s="112">
        <f t="shared" si="0"/>
        <v>7.517542276448867E-5</v>
      </c>
    </row>
    <row r="37" spans="2:67" x14ac:dyDescent="0.15">
      <c r="B37" s="18">
        <v>32</v>
      </c>
      <c r="C37" s="53" t="s">
        <v>49</v>
      </c>
      <c r="D37" s="106">
        <v>5503.8559689101285</v>
      </c>
      <c r="E37" s="107">
        <v>752.26351559294881</v>
      </c>
      <c r="F37" s="107">
        <v>25754.382696685465</v>
      </c>
      <c r="G37" s="107">
        <v>14650.229328317544</v>
      </c>
      <c r="H37" s="107">
        <v>398.5081365840411</v>
      </c>
      <c r="I37" s="107">
        <v>34458.030030329581</v>
      </c>
      <c r="J37" s="107">
        <v>519.39785826294701</v>
      </c>
      <c r="K37" s="107">
        <v>60512.122548687999</v>
      </c>
      <c r="L37" s="107">
        <v>241482.03547591608</v>
      </c>
      <c r="M37" s="107">
        <v>2238.8094301659539</v>
      </c>
      <c r="N37" s="107">
        <v>40675.219303888502</v>
      </c>
      <c r="O37" s="107">
        <v>90151.07929427296</v>
      </c>
      <c r="P37" s="107">
        <v>214375.77443951118</v>
      </c>
      <c r="Q37" s="107">
        <v>4167.169573095447</v>
      </c>
      <c r="R37" s="107">
        <v>2623.4846781878891</v>
      </c>
      <c r="S37" s="107">
        <v>230178.63067873425</v>
      </c>
      <c r="T37" s="107">
        <v>2652.7982828758354</v>
      </c>
      <c r="U37" s="107">
        <v>79323.038912508535</v>
      </c>
      <c r="V37" s="107">
        <v>1947.3253326288752</v>
      </c>
      <c r="W37" s="107">
        <v>53710.123339286831</v>
      </c>
      <c r="X37" s="107">
        <v>197453.89239959931</v>
      </c>
      <c r="Y37" s="107">
        <v>0</v>
      </c>
      <c r="Z37" s="107">
        <v>55737.700643056043</v>
      </c>
      <c r="AA37" s="107">
        <v>89450.042333078294</v>
      </c>
      <c r="AB37" s="107">
        <v>179528.03740385862</v>
      </c>
      <c r="AC37" s="107">
        <v>26210.729621452967</v>
      </c>
      <c r="AD37" s="107">
        <v>41259.591601181593</v>
      </c>
      <c r="AE37" s="107">
        <v>158532.47554895343</v>
      </c>
      <c r="AF37" s="107">
        <v>119887.88221611921</v>
      </c>
      <c r="AG37" s="107">
        <v>69049.548446341782</v>
      </c>
      <c r="AH37" s="107">
        <v>9783.3229592282205</v>
      </c>
      <c r="AI37" s="107">
        <v>177621.07359622043</v>
      </c>
      <c r="AJ37" s="107">
        <v>23830.537927875004</v>
      </c>
      <c r="AK37" s="107">
        <v>45740.10040813544</v>
      </c>
      <c r="AL37" s="107">
        <v>68287.668099608083</v>
      </c>
      <c r="AM37" s="107">
        <v>88029.112667301262</v>
      </c>
      <c r="AN37" s="107">
        <v>11949.318007124653</v>
      </c>
      <c r="AO37" s="107">
        <v>8982.8939126050354</v>
      </c>
      <c r="AP37" s="107">
        <v>32627.142436342561</v>
      </c>
      <c r="AQ37" s="107">
        <v>11174.221821265652</v>
      </c>
      <c r="AR37" s="107">
        <v>35302.896236503977</v>
      </c>
      <c r="AS37" s="107">
        <v>101139.97791574003</v>
      </c>
      <c r="AT37" s="107">
        <v>4664.092896725655</v>
      </c>
      <c r="AU37" s="107">
        <v>19314.54293292014</v>
      </c>
      <c r="AV37" s="108">
        <v>2681631.0808556806</v>
      </c>
      <c r="AW37" s="106">
        <v>36882.365495695172</v>
      </c>
      <c r="AX37" s="107">
        <v>1334363.5780470213</v>
      </c>
      <c r="AY37" s="107">
        <v>6.0554885404101332E-2</v>
      </c>
      <c r="AZ37" s="107">
        <v>3343.9402274498557</v>
      </c>
      <c r="BA37" s="107">
        <v>194.43598636232991</v>
      </c>
      <c r="BB37" s="107">
        <v>4076.0273288177436</v>
      </c>
      <c r="BC37" s="107">
        <v>84162.476344471899</v>
      </c>
      <c r="BD37" s="107">
        <v>2796.5800294400669</v>
      </c>
      <c r="BE37" s="107">
        <v>1465819.4640141437</v>
      </c>
      <c r="BF37" s="107">
        <v>4147450.5448698243</v>
      </c>
      <c r="BG37" s="107">
        <v>925615.4830581696</v>
      </c>
      <c r="BH37" s="107">
        <v>2391434.9470723132</v>
      </c>
      <c r="BI37" s="107">
        <v>5073066.0279279938</v>
      </c>
      <c r="BJ37" s="107">
        <v>-2552393.9830895537</v>
      </c>
      <c r="BK37" s="107">
        <v>-160959.03601724049</v>
      </c>
      <c r="BL37" s="109">
        <v>2520672.0448384401</v>
      </c>
      <c r="BN37" s="109">
        <v>2490</v>
      </c>
      <c r="BO37" s="112">
        <f t="shared" si="0"/>
        <v>9.878317987057272E-4</v>
      </c>
    </row>
    <row r="38" spans="2:67" x14ac:dyDescent="0.15">
      <c r="B38" s="18">
        <v>33</v>
      </c>
      <c r="C38" s="53" t="s">
        <v>61</v>
      </c>
      <c r="D38" s="106">
        <v>816.18367062290258</v>
      </c>
      <c r="E38" s="107">
        <v>31.909374998640466</v>
      </c>
      <c r="F38" s="107">
        <v>487.80405573740961</v>
      </c>
      <c r="G38" s="107">
        <v>1445.0998933640792</v>
      </c>
      <c r="H38" s="107">
        <v>52.925153595439525</v>
      </c>
      <c r="I38" s="107">
        <v>6048.8183242514115</v>
      </c>
      <c r="J38" s="107">
        <v>142.9386842425213</v>
      </c>
      <c r="K38" s="107">
        <v>7400.9469188841367</v>
      </c>
      <c r="L38" s="107">
        <v>122414.5244100768</v>
      </c>
      <c r="M38" s="107">
        <v>138.51102519410611</v>
      </c>
      <c r="N38" s="107">
        <v>12812.921202954609</v>
      </c>
      <c r="O38" s="107">
        <v>27546.068687412557</v>
      </c>
      <c r="P38" s="107">
        <v>31998.048032056915</v>
      </c>
      <c r="Q38" s="107">
        <v>994.4258788851057</v>
      </c>
      <c r="R38" s="107">
        <v>489.55356022285577</v>
      </c>
      <c r="S38" s="107">
        <v>25997.2886898861</v>
      </c>
      <c r="T38" s="107">
        <v>748.9842326911305</v>
      </c>
      <c r="U38" s="107">
        <v>22097.298979698273</v>
      </c>
      <c r="V38" s="107">
        <v>394.9728711662828</v>
      </c>
      <c r="W38" s="107">
        <v>33077.656237686926</v>
      </c>
      <c r="X38" s="107">
        <v>90097.309604435752</v>
      </c>
      <c r="Y38" s="107">
        <v>0</v>
      </c>
      <c r="Z38" s="107">
        <v>8553.4179840674224</v>
      </c>
      <c r="AA38" s="107">
        <v>16100.761414290066</v>
      </c>
      <c r="AB38" s="107">
        <v>32086.218262521976</v>
      </c>
      <c r="AC38" s="107">
        <v>9468.9107061065733</v>
      </c>
      <c r="AD38" s="107">
        <v>6910.3905528190353</v>
      </c>
      <c r="AE38" s="107">
        <v>90206.38472746787</v>
      </c>
      <c r="AF38" s="107">
        <v>151544.70819476619</v>
      </c>
      <c r="AG38" s="107">
        <v>119509.3603015074</v>
      </c>
      <c r="AH38" s="107">
        <v>12150.919696356164</v>
      </c>
      <c r="AI38" s="107">
        <v>18294.049495529776</v>
      </c>
      <c r="AJ38" s="107">
        <v>52445.947816877015</v>
      </c>
      <c r="AK38" s="107">
        <v>43271.065794243084</v>
      </c>
      <c r="AL38" s="107">
        <v>43783.091172976943</v>
      </c>
      <c r="AM38" s="107">
        <v>64193.159520451038</v>
      </c>
      <c r="AN38" s="107">
        <v>12490.256598630463</v>
      </c>
      <c r="AO38" s="107">
        <v>20424.437143044295</v>
      </c>
      <c r="AP38" s="107">
        <v>113054.66720404828</v>
      </c>
      <c r="AQ38" s="107">
        <v>2638.4257907667047</v>
      </c>
      <c r="AR38" s="107">
        <v>22720.335498653159</v>
      </c>
      <c r="AS38" s="107">
        <v>52406.985346128698</v>
      </c>
      <c r="AT38" s="107">
        <v>0</v>
      </c>
      <c r="AU38" s="107">
        <v>16744.379967520512</v>
      </c>
      <c r="AV38" s="108">
        <v>1294232.0626768365</v>
      </c>
      <c r="AW38" s="106">
        <v>15864.673147237601</v>
      </c>
      <c r="AX38" s="107">
        <v>1322899.9602679852</v>
      </c>
      <c r="AY38" s="107">
        <v>0</v>
      </c>
      <c r="AZ38" s="107">
        <v>7680.2932089084743</v>
      </c>
      <c r="BA38" s="107">
        <v>0</v>
      </c>
      <c r="BB38" s="107">
        <v>72253.431163807167</v>
      </c>
      <c r="BC38" s="107">
        <v>847499.16023563314</v>
      </c>
      <c r="BD38" s="107">
        <v>-1182.8063165179042</v>
      </c>
      <c r="BE38" s="107">
        <v>2265014.7117070542</v>
      </c>
      <c r="BF38" s="107">
        <v>3559246.7743838904</v>
      </c>
      <c r="BG38" s="107">
        <v>190265.11705688608</v>
      </c>
      <c r="BH38" s="107">
        <v>2455279.8287639404</v>
      </c>
      <c r="BI38" s="107">
        <v>3749511.8914407766</v>
      </c>
      <c r="BJ38" s="107">
        <v>-3188055.5093425424</v>
      </c>
      <c r="BK38" s="107">
        <v>-732775.68057860201</v>
      </c>
      <c r="BL38" s="109">
        <v>561456.38209823426</v>
      </c>
      <c r="BN38" s="109">
        <v>199</v>
      </c>
      <c r="BO38" s="112">
        <f t="shared" si="0"/>
        <v>3.5443536905985744E-4</v>
      </c>
    </row>
    <row r="39" spans="2:67" x14ac:dyDescent="0.15">
      <c r="B39" s="18">
        <v>34</v>
      </c>
      <c r="C39" s="53" t="s">
        <v>50</v>
      </c>
      <c r="D39" s="106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07">
        <v>50366.968555827189</v>
      </c>
      <c r="AV39" s="108">
        <v>50366.968555827189</v>
      </c>
      <c r="AW39" s="106">
        <v>0</v>
      </c>
      <c r="AX39" s="107">
        <v>126182.5967642735</v>
      </c>
      <c r="AY39" s="107">
        <v>0</v>
      </c>
      <c r="AZ39" s="107">
        <v>1007253.5642466675</v>
      </c>
      <c r="BA39" s="107">
        <v>403001.07048255036</v>
      </c>
      <c r="BB39" s="107">
        <v>0</v>
      </c>
      <c r="BC39" s="107">
        <v>0</v>
      </c>
      <c r="BD39" s="107">
        <v>0</v>
      </c>
      <c r="BE39" s="107">
        <v>1536437.2314934914</v>
      </c>
      <c r="BF39" s="107">
        <v>1586804.2000493186</v>
      </c>
      <c r="BG39" s="107">
        <v>0</v>
      </c>
      <c r="BH39" s="107">
        <v>1536437.2314934914</v>
      </c>
      <c r="BI39" s="107">
        <v>1586804.2000493186</v>
      </c>
      <c r="BJ39" s="107">
        <v>0</v>
      </c>
      <c r="BK39" s="107">
        <v>1536437.2314934914</v>
      </c>
      <c r="BL39" s="109">
        <v>1586804.2000493186</v>
      </c>
      <c r="BN39" s="109">
        <v>1060</v>
      </c>
      <c r="BO39" s="112">
        <f t="shared" si="0"/>
        <v>6.6800932337276065E-4</v>
      </c>
    </row>
    <row r="40" spans="2:67" x14ac:dyDescent="0.15">
      <c r="B40" s="18">
        <v>35</v>
      </c>
      <c r="C40" s="52" t="s">
        <v>51</v>
      </c>
      <c r="D40" s="106">
        <v>66.232339803140931</v>
      </c>
      <c r="E40" s="107">
        <v>0.31909374998640466</v>
      </c>
      <c r="F40" s="107">
        <v>0.55181454268937735</v>
      </c>
      <c r="G40" s="107">
        <v>186.53818433835588</v>
      </c>
      <c r="H40" s="107">
        <v>14.403796405873745</v>
      </c>
      <c r="I40" s="107">
        <v>144.91672702792053</v>
      </c>
      <c r="J40" s="107">
        <v>4.6428582182349151E-3</v>
      </c>
      <c r="K40" s="107">
        <v>110.49849213221128</v>
      </c>
      <c r="L40" s="107">
        <v>350.22640361272556</v>
      </c>
      <c r="M40" s="107">
        <v>0</v>
      </c>
      <c r="N40" s="107">
        <v>276.69507008863013</v>
      </c>
      <c r="O40" s="107">
        <v>333.82993275378311</v>
      </c>
      <c r="P40" s="107">
        <v>832.06364204270267</v>
      </c>
      <c r="Q40" s="107">
        <v>12.4291679617313</v>
      </c>
      <c r="R40" s="107">
        <v>6.802911022679961</v>
      </c>
      <c r="S40" s="107">
        <v>919.88176011483586</v>
      </c>
      <c r="T40" s="107">
        <v>97.293719886940977</v>
      </c>
      <c r="U40" s="107">
        <v>107.10199811539539</v>
      </c>
      <c r="V40" s="107">
        <v>14.330638215571305</v>
      </c>
      <c r="W40" s="107">
        <v>502.15225062947724</v>
      </c>
      <c r="X40" s="107">
        <v>1689.236774460172</v>
      </c>
      <c r="Y40" s="107">
        <v>0</v>
      </c>
      <c r="Z40" s="107">
        <v>215.46824435259299</v>
      </c>
      <c r="AA40" s="107">
        <v>79.061644942470565</v>
      </c>
      <c r="AB40" s="107">
        <v>708.51254161433462</v>
      </c>
      <c r="AC40" s="107">
        <v>22.485935440038453</v>
      </c>
      <c r="AD40" s="107">
        <v>10.022820664518308</v>
      </c>
      <c r="AE40" s="107">
        <v>44.256841042741399</v>
      </c>
      <c r="AF40" s="107">
        <v>83.839596124161019</v>
      </c>
      <c r="AG40" s="107">
        <v>40.629228078165909</v>
      </c>
      <c r="AH40" s="107">
        <v>3.3590405786568613</v>
      </c>
      <c r="AI40" s="107">
        <v>1988.7140307231571</v>
      </c>
      <c r="AJ40" s="107">
        <v>803.64638576422647</v>
      </c>
      <c r="AK40" s="107">
        <v>1.8083308126454565</v>
      </c>
      <c r="AL40" s="107">
        <v>0.15735608976721738</v>
      </c>
      <c r="AM40" s="107">
        <v>643.41545555745404</v>
      </c>
      <c r="AN40" s="107">
        <v>62.749835260025094</v>
      </c>
      <c r="AO40" s="107">
        <v>0</v>
      </c>
      <c r="AP40" s="107">
        <v>584.48820085418197</v>
      </c>
      <c r="AQ40" s="107">
        <v>2.353035863298055</v>
      </c>
      <c r="AR40" s="107">
        <v>57.668529235596367</v>
      </c>
      <c r="AS40" s="107">
        <v>294.38990495997194</v>
      </c>
      <c r="AT40" s="107">
        <v>0</v>
      </c>
      <c r="AU40" s="107">
        <v>32.075355270502563</v>
      </c>
      <c r="AV40" s="108">
        <v>11344.611672991548</v>
      </c>
      <c r="AW40" s="106">
        <v>0</v>
      </c>
      <c r="AX40" s="107">
        <v>631367.72152696422</v>
      </c>
      <c r="AY40" s="107">
        <v>1912.9389223964617</v>
      </c>
      <c r="AZ40" s="107">
        <v>1113763.5610204269</v>
      </c>
      <c r="BA40" s="107">
        <v>88607.133646382164</v>
      </c>
      <c r="BB40" s="107">
        <v>150878.91250974909</v>
      </c>
      <c r="BC40" s="107">
        <v>1059147.5329300885</v>
      </c>
      <c r="BD40" s="107">
        <v>0</v>
      </c>
      <c r="BE40" s="107">
        <v>3045677.8005560078</v>
      </c>
      <c r="BF40" s="107">
        <v>3057022.4122289992</v>
      </c>
      <c r="BG40" s="107">
        <v>186004.41691987199</v>
      </c>
      <c r="BH40" s="107">
        <v>3231682.2174758799</v>
      </c>
      <c r="BI40" s="107">
        <v>3243026.8291488714</v>
      </c>
      <c r="BJ40" s="107">
        <v>-1127736.8753153898</v>
      </c>
      <c r="BK40" s="107">
        <v>2103945.3421604903</v>
      </c>
      <c r="BL40" s="109">
        <v>2115289.9538334813</v>
      </c>
      <c r="BN40" s="109">
        <v>1675</v>
      </c>
      <c r="BO40" s="112">
        <f t="shared" si="0"/>
        <v>7.9185361655239933E-4</v>
      </c>
    </row>
    <row r="41" spans="2:67" x14ac:dyDescent="0.15">
      <c r="B41" s="18">
        <v>36</v>
      </c>
      <c r="C41" s="52" t="s">
        <v>1</v>
      </c>
      <c r="D41" s="106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07">
        <v>0</v>
      </c>
      <c r="AM41" s="107">
        <v>93354.236441505971</v>
      </c>
      <c r="AN41" s="107">
        <v>1129.5696841321765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0</v>
      </c>
      <c r="AU41" s="107">
        <v>0</v>
      </c>
      <c r="AV41" s="108">
        <v>94483.806125638148</v>
      </c>
      <c r="AW41" s="106">
        <v>21912.932989259203</v>
      </c>
      <c r="AX41" s="107">
        <v>2690932.7927036756</v>
      </c>
      <c r="AY41" s="107">
        <v>0</v>
      </c>
      <c r="AZ41" s="107">
        <v>3547467.7993578129</v>
      </c>
      <c r="BA41" s="107">
        <v>0</v>
      </c>
      <c r="BB41" s="107">
        <v>0</v>
      </c>
      <c r="BC41" s="107">
        <v>0</v>
      </c>
      <c r="BD41" s="107">
        <v>0</v>
      </c>
      <c r="BE41" s="107">
        <v>6260313.5250507481</v>
      </c>
      <c r="BF41" s="107">
        <v>6354797.3311763862</v>
      </c>
      <c r="BG41" s="107">
        <v>321116.29951137316</v>
      </c>
      <c r="BH41" s="107">
        <v>6581429.8245621212</v>
      </c>
      <c r="BI41" s="107">
        <v>6675913.6306877593</v>
      </c>
      <c r="BJ41" s="107">
        <v>-130577.7834136982</v>
      </c>
      <c r="BK41" s="107">
        <v>6450852.0411484232</v>
      </c>
      <c r="BL41" s="109">
        <v>6545335.8472740613</v>
      </c>
      <c r="BN41" s="109">
        <v>3572</v>
      </c>
      <c r="BO41" s="112">
        <f t="shared" si="0"/>
        <v>5.4573211877090039E-4</v>
      </c>
    </row>
    <row r="42" spans="2:67" x14ac:dyDescent="0.15">
      <c r="B42" s="18">
        <v>37</v>
      </c>
      <c r="C42" s="53" t="s">
        <v>52</v>
      </c>
      <c r="D42" s="106">
        <v>813.21564730974387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4.0438596665454218</v>
      </c>
      <c r="L42" s="107">
        <v>128.71506022244679</v>
      </c>
      <c r="M42" s="107">
        <v>0</v>
      </c>
      <c r="N42" s="107">
        <v>2.2670305303007563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33.506601154979684</v>
      </c>
      <c r="AB42" s="107">
        <v>5.846744768691595</v>
      </c>
      <c r="AC42" s="107">
        <v>144.67814186611261</v>
      </c>
      <c r="AD42" s="107">
        <v>0</v>
      </c>
      <c r="AE42" s="107">
        <v>53.627417809444651</v>
      </c>
      <c r="AF42" s="107">
        <v>105.74363475119392</v>
      </c>
      <c r="AG42" s="107">
        <v>297.59477897868709</v>
      </c>
      <c r="AH42" s="107">
        <v>20.98043141519527</v>
      </c>
      <c r="AI42" s="107">
        <v>1179.6685527708246</v>
      </c>
      <c r="AJ42" s="107">
        <v>31.692077474071301</v>
      </c>
      <c r="AK42" s="107">
        <v>27.245517577191546</v>
      </c>
      <c r="AL42" s="107">
        <v>0</v>
      </c>
      <c r="AM42" s="107">
        <v>89671.9808098996</v>
      </c>
      <c r="AN42" s="107">
        <v>6514.011476683364</v>
      </c>
      <c r="AO42" s="107">
        <v>2.6034713938006346</v>
      </c>
      <c r="AP42" s="107">
        <v>156.24608225886655</v>
      </c>
      <c r="AQ42" s="107">
        <v>0.40886809092928933</v>
      </c>
      <c r="AR42" s="107">
        <v>134.2988855902467</v>
      </c>
      <c r="AS42" s="107">
        <v>224.82703872880427</v>
      </c>
      <c r="AT42" s="107">
        <v>0</v>
      </c>
      <c r="AU42" s="107">
        <v>498.27780528084651</v>
      </c>
      <c r="AV42" s="108">
        <v>100051.47993422188</v>
      </c>
      <c r="AW42" s="106">
        <v>5275.8179908995435</v>
      </c>
      <c r="AX42" s="107">
        <v>175066.34553934773</v>
      </c>
      <c r="AY42" s="107">
        <v>1504.8938640932854</v>
      </c>
      <c r="AZ42" s="107">
        <v>718634.97510959266</v>
      </c>
      <c r="BA42" s="107">
        <v>163.72801508444167</v>
      </c>
      <c r="BB42" s="107">
        <v>0</v>
      </c>
      <c r="BC42" s="107">
        <v>0</v>
      </c>
      <c r="BD42" s="107">
        <v>0</v>
      </c>
      <c r="BE42" s="107">
        <v>900645.76051901758</v>
      </c>
      <c r="BF42" s="107">
        <v>1000697.2404532394</v>
      </c>
      <c r="BG42" s="107">
        <v>126148.31846998387</v>
      </c>
      <c r="BH42" s="107">
        <v>1026794.0789890015</v>
      </c>
      <c r="BI42" s="107">
        <v>1126845.5589232233</v>
      </c>
      <c r="BJ42" s="107">
        <v>-183463.33448363433</v>
      </c>
      <c r="BK42" s="107">
        <v>843330.74450536713</v>
      </c>
      <c r="BL42" s="109">
        <v>943382.22443958896</v>
      </c>
      <c r="BN42" s="109">
        <v>3010</v>
      </c>
      <c r="BO42" s="112">
        <f t="shared" si="0"/>
        <v>3.1906473558880907E-3</v>
      </c>
    </row>
    <row r="43" spans="2:67" x14ac:dyDescent="0.15">
      <c r="B43" s="18">
        <v>38</v>
      </c>
      <c r="C43" s="53" t="s">
        <v>53</v>
      </c>
      <c r="D43" s="106">
        <v>188.18267939546269</v>
      </c>
      <c r="E43" s="107">
        <v>27.601609373824004</v>
      </c>
      <c r="F43" s="107">
        <v>227.34759158802348</v>
      </c>
      <c r="G43" s="107">
        <v>357.08738144770973</v>
      </c>
      <c r="H43" s="107">
        <v>4.4667788965162156</v>
      </c>
      <c r="I43" s="107">
        <v>613.43760514030794</v>
      </c>
      <c r="J43" s="107">
        <v>7.7592623409209827</v>
      </c>
      <c r="K43" s="107">
        <v>1534.2264223816337</v>
      </c>
      <c r="L43" s="107">
        <v>22635.437551926727</v>
      </c>
      <c r="M43" s="107">
        <v>33.484478390516976</v>
      </c>
      <c r="N43" s="107">
        <v>891.72688641194941</v>
      </c>
      <c r="O43" s="107">
        <v>1444.7833138529356</v>
      </c>
      <c r="P43" s="107">
        <v>1676.2833875500685</v>
      </c>
      <c r="Q43" s="107">
        <v>110.49150508061059</v>
      </c>
      <c r="R43" s="107">
        <v>37.712862343288677</v>
      </c>
      <c r="S43" s="107">
        <v>3382.7741228988089</v>
      </c>
      <c r="T43" s="107">
        <v>217.21399445920619</v>
      </c>
      <c r="U43" s="107">
        <v>8429.3128858214914</v>
      </c>
      <c r="V43" s="107">
        <v>115.729445408557</v>
      </c>
      <c r="W43" s="107">
        <v>2252.5337520788376</v>
      </c>
      <c r="X43" s="107">
        <v>4116.7562301334683</v>
      </c>
      <c r="Y43" s="107">
        <v>0</v>
      </c>
      <c r="Z43" s="107">
        <v>517.41727962716243</v>
      </c>
      <c r="AA43" s="107">
        <v>1553.3117674590669</v>
      </c>
      <c r="AB43" s="107">
        <v>4431.5544422669564</v>
      </c>
      <c r="AC43" s="107">
        <v>5923.4822570912311</v>
      </c>
      <c r="AD43" s="107">
        <v>1541.6781403820148</v>
      </c>
      <c r="AE43" s="107">
        <v>944.55620664369007</v>
      </c>
      <c r="AF43" s="107">
        <v>2661.9236764690286</v>
      </c>
      <c r="AG43" s="107">
        <v>4857.2397353825972</v>
      </c>
      <c r="AH43" s="107">
        <v>1104.0525484516147</v>
      </c>
      <c r="AI43" s="107">
        <v>2561.4801168583781</v>
      </c>
      <c r="AJ43" s="107">
        <v>676.12061928929677</v>
      </c>
      <c r="AK43" s="107">
        <v>0</v>
      </c>
      <c r="AL43" s="107">
        <v>918.76990071141597</v>
      </c>
      <c r="AM43" s="107">
        <v>7321.3444246419986</v>
      </c>
      <c r="AN43" s="107">
        <v>563.16050921167948</v>
      </c>
      <c r="AO43" s="107">
        <v>0</v>
      </c>
      <c r="AP43" s="107">
        <v>9991.8149532637162</v>
      </c>
      <c r="AQ43" s="107">
        <v>154.55213837127135</v>
      </c>
      <c r="AR43" s="107">
        <v>2068.2698589398492</v>
      </c>
      <c r="AS43" s="107">
        <v>16323.908567807564</v>
      </c>
      <c r="AT43" s="107">
        <v>0</v>
      </c>
      <c r="AU43" s="107">
        <v>984.10845777015459</v>
      </c>
      <c r="AV43" s="108">
        <v>113403.09534755955</v>
      </c>
      <c r="AW43" s="106">
        <v>0</v>
      </c>
      <c r="AX43" s="107">
        <v>189367.33850113212</v>
      </c>
      <c r="AY43" s="107">
        <v>579.73228789706479</v>
      </c>
      <c r="AZ43" s="107">
        <v>0</v>
      </c>
      <c r="BA43" s="107">
        <v>0</v>
      </c>
      <c r="BB43" s="107">
        <v>0</v>
      </c>
      <c r="BC43" s="107">
        <v>0</v>
      </c>
      <c r="BD43" s="107">
        <v>0</v>
      </c>
      <c r="BE43" s="107">
        <v>189947.07078902918</v>
      </c>
      <c r="BF43" s="107">
        <v>303350.16613658873</v>
      </c>
      <c r="BG43" s="107">
        <v>41126.271119634701</v>
      </c>
      <c r="BH43" s="107">
        <v>231073.34190866389</v>
      </c>
      <c r="BI43" s="107">
        <v>344476.43725622341</v>
      </c>
      <c r="BJ43" s="107">
        <v>-138294.88990715906</v>
      </c>
      <c r="BK43" s="107">
        <v>92778.452001504833</v>
      </c>
      <c r="BL43" s="109">
        <v>206181.54734906435</v>
      </c>
      <c r="BN43" s="109">
        <v>340</v>
      </c>
      <c r="BO43" s="112">
        <f t="shared" si="0"/>
        <v>1.6490321484705014E-3</v>
      </c>
    </row>
    <row r="44" spans="2:67" x14ac:dyDescent="0.15">
      <c r="B44" s="18">
        <v>39</v>
      </c>
      <c r="C44" s="53" t="s">
        <v>62</v>
      </c>
      <c r="D44" s="106">
        <v>4286.3680632037103</v>
      </c>
      <c r="E44" s="107">
        <v>41.482187498232605</v>
      </c>
      <c r="F44" s="107">
        <v>3522.2322259862958</v>
      </c>
      <c r="G44" s="107">
        <v>5290.0706317669246</v>
      </c>
      <c r="H44" s="107">
        <v>372.07699457173021</v>
      </c>
      <c r="I44" s="107">
        <v>49446.759979837501</v>
      </c>
      <c r="J44" s="107">
        <v>713.56608001539803</v>
      </c>
      <c r="K44" s="107">
        <v>35608.496277853163</v>
      </c>
      <c r="L44" s="107">
        <v>967923.53197995096</v>
      </c>
      <c r="M44" s="107">
        <v>1200.6355793266389</v>
      </c>
      <c r="N44" s="107">
        <v>78986.019402614664</v>
      </c>
      <c r="O44" s="107">
        <v>67636.256029218785</v>
      </c>
      <c r="P44" s="107">
        <v>189396.82335718558</v>
      </c>
      <c r="Q44" s="107">
        <v>5297.9243418402166</v>
      </c>
      <c r="R44" s="107">
        <v>2290.9300029970827</v>
      </c>
      <c r="S44" s="107">
        <v>154008.59148467166</v>
      </c>
      <c r="T44" s="107">
        <v>4866.4014144428338</v>
      </c>
      <c r="U44" s="107">
        <v>111166.39429327367</v>
      </c>
      <c r="V44" s="107">
        <v>45539.196079199166</v>
      </c>
      <c r="W44" s="107">
        <v>126636.20278358205</v>
      </c>
      <c r="X44" s="107">
        <v>397109.60767651914</v>
      </c>
      <c r="Y44" s="107">
        <v>0</v>
      </c>
      <c r="Z44" s="107">
        <v>99749.122103156333</v>
      </c>
      <c r="AA44" s="107">
        <v>77444.716466622223</v>
      </c>
      <c r="AB44" s="107">
        <v>280424.42927408515</v>
      </c>
      <c r="AC44" s="107">
        <v>30998.28210641168</v>
      </c>
      <c r="AD44" s="107">
        <v>33760.838522330909</v>
      </c>
      <c r="AE44" s="107">
        <v>173042.47292864881</v>
      </c>
      <c r="AF44" s="107">
        <v>346425.44474500295</v>
      </c>
      <c r="AG44" s="107">
        <v>214993.76339753333</v>
      </c>
      <c r="AH44" s="107">
        <v>62154.7734042339</v>
      </c>
      <c r="AI44" s="107">
        <v>343157.70671568479</v>
      </c>
      <c r="AJ44" s="107">
        <v>74774.900306233118</v>
      </c>
      <c r="AK44" s="107">
        <v>134942.82912126693</v>
      </c>
      <c r="AL44" s="107">
        <v>290840.83901339013</v>
      </c>
      <c r="AM44" s="107">
        <v>291492.99965577241</v>
      </c>
      <c r="AN44" s="107">
        <v>44306.848703781572</v>
      </c>
      <c r="AO44" s="107">
        <v>24803.775388148926</v>
      </c>
      <c r="AP44" s="107">
        <v>212455.07842799727</v>
      </c>
      <c r="AQ44" s="107">
        <v>2638.6302248121683</v>
      </c>
      <c r="AR44" s="107">
        <v>42901.031588412676</v>
      </c>
      <c r="AS44" s="107">
        <v>131488.11842206301</v>
      </c>
      <c r="AT44" s="107">
        <v>0</v>
      </c>
      <c r="AU44" s="107">
        <v>8154.8435465541625</v>
      </c>
      <c r="AV44" s="108">
        <v>5172291.0109276967</v>
      </c>
      <c r="AW44" s="106">
        <v>6809.8846256802735</v>
      </c>
      <c r="AX44" s="107">
        <v>414384.93910912343</v>
      </c>
      <c r="AY44" s="107">
        <v>0</v>
      </c>
      <c r="AZ44" s="107">
        <v>0</v>
      </c>
      <c r="BA44" s="107">
        <v>0</v>
      </c>
      <c r="BB44" s="107">
        <v>12014.680796084909</v>
      </c>
      <c r="BC44" s="107">
        <v>272974.61193170201</v>
      </c>
      <c r="BD44" s="107">
        <v>0</v>
      </c>
      <c r="BE44" s="107">
        <v>706184.11646259064</v>
      </c>
      <c r="BF44" s="107">
        <v>5878475.1273902878</v>
      </c>
      <c r="BG44" s="107">
        <v>847910.84649602545</v>
      </c>
      <c r="BH44" s="107">
        <v>1554094.9629586162</v>
      </c>
      <c r="BI44" s="107">
        <v>6726385.9738863129</v>
      </c>
      <c r="BJ44" s="107">
        <v>-4677831.7248635534</v>
      </c>
      <c r="BK44" s="107">
        <v>-3123736.7619049372</v>
      </c>
      <c r="BL44" s="109">
        <v>2048554.2490227595</v>
      </c>
      <c r="BN44" s="109">
        <v>2890</v>
      </c>
      <c r="BO44" s="112">
        <f t="shared" si="0"/>
        <v>1.4107510217894611E-3</v>
      </c>
    </row>
    <row r="45" spans="2:67" x14ac:dyDescent="0.15">
      <c r="B45" s="18">
        <v>40</v>
      </c>
      <c r="C45" s="52" t="s">
        <v>2</v>
      </c>
      <c r="D45" s="106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8">
        <v>0</v>
      </c>
      <c r="AW45" s="106">
        <v>48333.383241189324</v>
      </c>
      <c r="AX45" s="107">
        <v>160361.61271840235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208694.99595959167</v>
      </c>
      <c r="BF45" s="107">
        <v>208694.99595959167</v>
      </c>
      <c r="BG45" s="107">
        <v>20581.229367097887</v>
      </c>
      <c r="BH45" s="107">
        <v>229276.22532668957</v>
      </c>
      <c r="BI45" s="107">
        <v>229276.22532668957</v>
      </c>
      <c r="BJ45" s="107">
        <v>-125507.34375524511</v>
      </c>
      <c r="BK45" s="107">
        <v>103768.88157144446</v>
      </c>
      <c r="BL45" s="109">
        <v>103768.88157144446</v>
      </c>
      <c r="BN45" s="109">
        <v>45</v>
      </c>
      <c r="BO45" s="112">
        <f t="shared" si="0"/>
        <v>4.3365601824490785E-4</v>
      </c>
    </row>
    <row r="46" spans="2:67" x14ac:dyDescent="0.15">
      <c r="B46" s="18">
        <v>41</v>
      </c>
      <c r="C46" s="52" t="s">
        <v>3</v>
      </c>
      <c r="D46" s="106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v>0</v>
      </c>
      <c r="AL46" s="107">
        <v>0</v>
      </c>
      <c r="AM46" s="107">
        <v>17977.082557081587</v>
      </c>
      <c r="AN46" s="107">
        <v>6595.1728475665986</v>
      </c>
      <c r="AO46" s="107">
        <v>0</v>
      </c>
      <c r="AP46" s="107">
        <v>0</v>
      </c>
      <c r="AQ46" s="107">
        <v>1525.0779791662492</v>
      </c>
      <c r="AR46" s="107">
        <v>9558.690612857692</v>
      </c>
      <c r="AS46" s="107">
        <v>0</v>
      </c>
      <c r="AT46" s="107">
        <v>0</v>
      </c>
      <c r="AU46" s="107">
        <v>0</v>
      </c>
      <c r="AV46" s="108">
        <v>35656.023996672127</v>
      </c>
      <c r="AW46" s="106">
        <v>487095.3931839345</v>
      </c>
      <c r="AX46" s="107">
        <v>1494968.005593861</v>
      </c>
      <c r="AY46" s="107">
        <v>0</v>
      </c>
      <c r="AZ46" s="107">
        <v>0</v>
      </c>
      <c r="BA46" s="107">
        <v>0</v>
      </c>
      <c r="BB46" s="107">
        <v>0</v>
      </c>
      <c r="BC46" s="107">
        <v>0</v>
      </c>
      <c r="BD46" s="107">
        <v>0</v>
      </c>
      <c r="BE46" s="107">
        <v>1982063.3987777955</v>
      </c>
      <c r="BF46" s="107">
        <v>2017719.4227744676</v>
      </c>
      <c r="BG46" s="107">
        <v>481554.47570801759</v>
      </c>
      <c r="BH46" s="107">
        <v>2463617.8744858131</v>
      </c>
      <c r="BI46" s="107">
        <v>2499273.8984824852</v>
      </c>
      <c r="BJ46" s="107">
        <v>-1146875.6955461048</v>
      </c>
      <c r="BK46" s="107">
        <v>1316742.1789397083</v>
      </c>
      <c r="BL46" s="109">
        <v>1352398.2029363804</v>
      </c>
      <c r="BN46" s="109">
        <v>1920</v>
      </c>
      <c r="BO46" s="112">
        <f t="shared" si="0"/>
        <v>1.4197002006001045E-3</v>
      </c>
    </row>
    <row r="47" spans="2:67" x14ac:dyDescent="0.15">
      <c r="B47" s="18">
        <v>42</v>
      </c>
      <c r="C47" s="52" t="s">
        <v>4</v>
      </c>
      <c r="D47" s="106">
        <v>118.2024165132528</v>
      </c>
      <c r="E47" s="107">
        <v>11.966015624490176</v>
      </c>
      <c r="F47" s="107">
        <v>27.038912591779493</v>
      </c>
      <c r="G47" s="107">
        <v>30.455213769527486</v>
      </c>
      <c r="H47" s="107">
        <v>1.2989713587576401</v>
      </c>
      <c r="I47" s="107">
        <v>174.34090173159464</v>
      </c>
      <c r="J47" s="107">
        <v>3.2587052717337954</v>
      </c>
      <c r="K47" s="107">
        <v>117.64135356819642</v>
      </c>
      <c r="L47" s="107">
        <v>988.00848754257049</v>
      </c>
      <c r="M47" s="107">
        <v>3.487966499012185</v>
      </c>
      <c r="N47" s="107">
        <v>178.97919682751547</v>
      </c>
      <c r="O47" s="107">
        <v>254.96176126816511</v>
      </c>
      <c r="P47" s="107">
        <v>274.80070470530541</v>
      </c>
      <c r="Q47" s="107">
        <v>14.578343371911185</v>
      </c>
      <c r="R47" s="107">
        <v>9.7446635215362853</v>
      </c>
      <c r="S47" s="107">
        <v>763.31866411480269</v>
      </c>
      <c r="T47" s="107">
        <v>18.584805597012142</v>
      </c>
      <c r="U47" s="107">
        <v>886.77047794991495</v>
      </c>
      <c r="V47" s="107">
        <v>4.1632585398068827</v>
      </c>
      <c r="W47" s="107">
        <v>498.50175756686281</v>
      </c>
      <c r="X47" s="107">
        <v>1540.4910961718529</v>
      </c>
      <c r="Y47" s="107">
        <v>0</v>
      </c>
      <c r="Z47" s="107">
        <v>259.12346905246091</v>
      </c>
      <c r="AA47" s="107">
        <v>255.83953666217042</v>
      </c>
      <c r="AB47" s="107">
        <v>890.91605458536003</v>
      </c>
      <c r="AC47" s="107">
        <v>65.34148898058632</v>
      </c>
      <c r="AD47" s="107">
        <v>48.966452101463489</v>
      </c>
      <c r="AE47" s="107">
        <v>2570.1340768674931</v>
      </c>
      <c r="AF47" s="107">
        <v>2254.348695923165</v>
      </c>
      <c r="AG47" s="107">
        <v>372.77810418895325</v>
      </c>
      <c r="AH47" s="107">
        <v>2156.5772773164822</v>
      </c>
      <c r="AI47" s="107">
        <v>1059.3948127034753</v>
      </c>
      <c r="AJ47" s="107">
        <v>7410.0628423681974</v>
      </c>
      <c r="AK47" s="107">
        <v>547.92423623157333</v>
      </c>
      <c r="AL47" s="107">
        <v>2565.7095044622251</v>
      </c>
      <c r="AM47" s="107">
        <v>103067.41839284224</v>
      </c>
      <c r="AN47" s="107">
        <v>9863.1846896567949</v>
      </c>
      <c r="AO47" s="107">
        <v>567.92418361174703</v>
      </c>
      <c r="AP47" s="107">
        <v>1680.221633707868</v>
      </c>
      <c r="AQ47" s="107">
        <v>2434.085784962967</v>
      </c>
      <c r="AR47" s="107">
        <v>4981.8806243139561</v>
      </c>
      <c r="AS47" s="107">
        <v>71836.896197364928</v>
      </c>
      <c r="AT47" s="107">
        <v>45.944046428022446</v>
      </c>
      <c r="AU47" s="107">
        <v>263.60980579841794</v>
      </c>
      <c r="AV47" s="108">
        <v>221118.87558423614</v>
      </c>
      <c r="AW47" s="106">
        <v>93552.268405587238</v>
      </c>
      <c r="AX47" s="107">
        <v>2221615.6125073344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2315167.8809129219</v>
      </c>
      <c r="BF47" s="107">
        <v>2536286.7564971582</v>
      </c>
      <c r="BG47" s="107">
        <v>985977.69172792346</v>
      </c>
      <c r="BH47" s="107">
        <v>3301145.5726408456</v>
      </c>
      <c r="BI47" s="107">
        <v>3522264.4482250819</v>
      </c>
      <c r="BJ47" s="107">
        <v>-691183.35322240472</v>
      </c>
      <c r="BK47" s="107">
        <v>2609962.2194184409</v>
      </c>
      <c r="BL47" s="109">
        <v>2831081.0950026773</v>
      </c>
      <c r="BN47" s="109">
        <v>2600</v>
      </c>
      <c r="BO47" s="112">
        <f t="shared" si="0"/>
        <v>9.183770837894494E-4</v>
      </c>
    </row>
    <row r="48" spans="2:67" x14ac:dyDescent="0.15">
      <c r="B48" s="18">
        <v>43</v>
      </c>
      <c r="C48" s="52" t="s">
        <v>5</v>
      </c>
      <c r="D48" s="106">
        <v>316.3940717686159</v>
      </c>
      <c r="E48" s="107">
        <v>1.2763749999456186</v>
      </c>
      <c r="F48" s="107">
        <v>92.704843171815398</v>
      </c>
      <c r="G48" s="107">
        <v>257.34655635250726</v>
      </c>
      <c r="H48" s="107">
        <v>11.569267181118839</v>
      </c>
      <c r="I48" s="107">
        <v>986.33188504616442</v>
      </c>
      <c r="J48" s="107">
        <v>22.265907054477406</v>
      </c>
      <c r="K48" s="107">
        <v>1337.5775861528332</v>
      </c>
      <c r="L48" s="107">
        <v>2414.6798041573911</v>
      </c>
      <c r="M48" s="107">
        <v>10.928961696904848</v>
      </c>
      <c r="N48" s="107">
        <v>337.32381907552917</v>
      </c>
      <c r="O48" s="107">
        <v>3011.9482731145908</v>
      </c>
      <c r="P48" s="107">
        <v>2671.3704836550578</v>
      </c>
      <c r="Q48" s="107">
        <v>141.87873737343241</v>
      </c>
      <c r="R48" s="107">
        <v>40.036641917193855</v>
      </c>
      <c r="S48" s="107">
        <v>3002.1295072900666</v>
      </c>
      <c r="T48" s="107">
        <v>111.19307597614092</v>
      </c>
      <c r="U48" s="107">
        <v>4383.3136862936253</v>
      </c>
      <c r="V48" s="107">
        <v>19.777245689869883</v>
      </c>
      <c r="W48" s="107">
        <v>1556.5463042393878</v>
      </c>
      <c r="X48" s="107">
        <v>11148.161798091314</v>
      </c>
      <c r="Y48" s="107">
        <v>0</v>
      </c>
      <c r="Z48" s="107">
        <v>2262.8796729797032</v>
      </c>
      <c r="AA48" s="107">
        <v>1979.8102247183783</v>
      </c>
      <c r="AB48" s="107">
        <v>4045.5033944216907</v>
      </c>
      <c r="AC48" s="107">
        <v>112.37370388660882</v>
      </c>
      <c r="AD48" s="107">
        <v>1799.5171147287811</v>
      </c>
      <c r="AE48" s="107">
        <v>3729.9860075461734</v>
      </c>
      <c r="AF48" s="107">
        <v>6207.4006860796708</v>
      </c>
      <c r="AG48" s="107">
        <v>5986.188614522388</v>
      </c>
      <c r="AH48" s="107">
        <v>953.50329724821245</v>
      </c>
      <c r="AI48" s="107">
        <v>4378.0330651255817</v>
      </c>
      <c r="AJ48" s="107">
        <v>797.48251977313657</v>
      </c>
      <c r="AK48" s="107">
        <v>5468.6334882148803</v>
      </c>
      <c r="AL48" s="107">
        <v>7615.4881803483004</v>
      </c>
      <c r="AM48" s="107">
        <v>5859.7606791706266</v>
      </c>
      <c r="AN48" s="107">
        <v>2337.5664562320817</v>
      </c>
      <c r="AO48" s="107">
        <v>1506.5945462052791</v>
      </c>
      <c r="AP48" s="107">
        <v>4060.0956361601966</v>
      </c>
      <c r="AQ48" s="107">
        <v>23.054027307047974</v>
      </c>
      <c r="AR48" s="107">
        <v>117.22608412245226</v>
      </c>
      <c r="AS48" s="107">
        <v>730.50349574216625</v>
      </c>
      <c r="AT48" s="107">
        <v>0</v>
      </c>
      <c r="AU48" s="107">
        <v>41.737131213584746</v>
      </c>
      <c r="AV48" s="108">
        <v>91888.09285604491</v>
      </c>
      <c r="AW48" s="106">
        <v>0</v>
      </c>
      <c r="AX48" s="107">
        <v>0</v>
      </c>
      <c r="AY48" s="107">
        <v>0</v>
      </c>
      <c r="AZ48" s="107">
        <v>0</v>
      </c>
      <c r="BA48" s="107">
        <v>0</v>
      </c>
      <c r="BB48" s="107">
        <v>0</v>
      </c>
      <c r="BC48" s="107">
        <v>0</v>
      </c>
      <c r="BD48" s="107">
        <v>0</v>
      </c>
      <c r="BE48" s="107">
        <v>0</v>
      </c>
      <c r="BF48" s="107">
        <v>91888.09285604491</v>
      </c>
      <c r="BG48" s="107">
        <v>0</v>
      </c>
      <c r="BH48" s="107">
        <v>0</v>
      </c>
      <c r="BI48" s="107">
        <v>91888.09285604491</v>
      </c>
      <c r="BJ48" s="107">
        <v>0</v>
      </c>
      <c r="BK48" s="107">
        <v>0</v>
      </c>
      <c r="BL48" s="109">
        <v>91888.09285604491</v>
      </c>
      <c r="BN48" s="109">
        <v>0</v>
      </c>
      <c r="BO48" s="112">
        <f t="shared" si="0"/>
        <v>0</v>
      </c>
    </row>
    <row r="49" spans="2:67" ht="13.8" thickBot="1" x14ac:dyDescent="0.2">
      <c r="B49" s="18">
        <v>44</v>
      </c>
      <c r="C49" s="54" t="s">
        <v>6</v>
      </c>
      <c r="D49" s="106">
        <v>268.90930654650145</v>
      </c>
      <c r="E49" s="107">
        <v>276.813828113206</v>
      </c>
      <c r="F49" s="107">
        <v>583.81978616536128</v>
      </c>
      <c r="G49" s="107">
        <v>1767.9251593210706</v>
      </c>
      <c r="H49" s="107">
        <v>9.713051688390161</v>
      </c>
      <c r="I49" s="107">
        <v>1415.049934030543</v>
      </c>
      <c r="J49" s="107">
        <v>35.056362660360627</v>
      </c>
      <c r="K49" s="107">
        <v>2906.125898185649</v>
      </c>
      <c r="L49" s="107">
        <v>5798.0918416541772</v>
      </c>
      <c r="M49" s="107">
        <v>170.44529625172879</v>
      </c>
      <c r="N49" s="107">
        <v>4185.8884987395659</v>
      </c>
      <c r="O49" s="107">
        <v>2831.7752951517541</v>
      </c>
      <c r="P49" s="107">
        <v>14312.661284770467</v>
      </c>
      <c r="Q49" s="107">
        <v>2849.8573473868096</v>
      </c>
      <c r="R49" s="107">
        <v>209.67330512411871</v>
      </c>
      <c r="S49" s="107">
        <v>52074.901183886825</v>
      </c>
      <c r="T49" s="107">
        <v>952.18325512336389</v>
      </c>
      <c r="U49" s="107">
        <v>16222.416067600283</v>
      </c>
      <c r="V49" s="107">
        <v>126.54861658396214</v>
      </c>
      <c r="W49" s="107">
        <v>1770.1899146251862</v>
      </c>
      <c r="X49" s="107">
        <v>13183.976062862885</v>
      </c>
      <c r="Y49" s="107">
        <v>0</v>
      </c>
      <c r="Z49" s="107">
        <v>4431.0780554094754</v>
      </c>
      <c r="AA49" s="107">
        <v>4503.4692676647064</v>
      </c>
      <c r="AB49" s="107">
        <v>40768.579198141291</v>
      </c>
      <c r="AC49" s="107">
        <v>2525.7312065341166</v>
      </c>
      <c r="AD49" s="107">
        <v>1625.0741291173197</v>
      </c>
      <c r="AE49" s="107">
        <v>12155.272228808441</v>
      </c>
      <c r="AF49" s="107">
        <v>22056.402591737809</v>
      </c>
      <c r="AG49" s="107">
        <v>7667.2566919714627</v>
      </c>
      <c r="AH49" s="107">
        <v>6102.8735109638947</v>
      </c>
      <c r="AI49" s="107">
        <v>16076.221833045189</v>
      </c>
      <c r="AJ49" s="107">
        <v>1780.1878369401136</v>
      </c>
      <c r="AK49" s="107">
        <v>1171.7983665942559</v>
      </c>
      <c r="AL49" s="107">
        <v>5677.8678912363639</v>
      </c>
      <c r="AM49" s="107">
        <v>9176.3976558008344</v>
      </c>
      <c r="AN49" s="107">
        <v>4559.2419822820648</v>
      </c>
      <c r="AO49" s="107">
        <v>2338.0979134199101</v>
      </c>
      <c r="AP49" s="107">
        <v>9349.4502502588566</v>
      </c>
      <c r="AQ49" s="107">
        <v>18.709803840924298</v>
      </c>
      <c r="AR49" s="107">
        <v>216.11921106731009</v>
      </c>
      <c r="AS49" s="107">
        <v>1341.7732216860227</v>
      </c>
      <c r="AT49" s="107">
        <v>0</v>
      </c>
      <c r="AU49" s="107">
        <v>0</v>
      </c>
      <c r="AV49" s="108">
        <v>275493.62414299248</v>
      </c>
      <c r="AW49" s="106">
        <v>0</v>
      </c>
      <c r="AX49" s="107">
        <v>1195.2962458173165</v>
      </c>
      <c r="AY49" s="107">
        <v>0</v>
      </c>
      <c r="AZ49" s="107">
        <v>0</v>
      </c>
      <c r="BA49" s="107">
        <v>0</v>
      </c>
      <c r="BB49" s="107">
        <v>0</v>
      </c>
      <c r="BC49" s="107">
        <v>0</v>
      </c>
      <c r="BD49" s="107">
        <v>0</v>
      </c>
      <c r="BE49" s="107">
        <v>1195.2962458173165</v>
      </c>
      <c r="BF49" s="107">
        <v>276688.92038880981</v>
      </c>
      <c r="BG49" s="107">
        <v>151327.03622709855</v>
      </c>
      <c r="BH49" s="107">
        <v>152522.33247291588</v>
      </c>
      <c r="BI49" s="107">
        <v>428015.95661590836</v>
      </c>
      <c r="BJ49" s="107">
        <v>-223770.0171583707</v>
      </c>
      <c r="BK49" s="107">
        <v>-71247.68468545482</v>
      </c>
      <c r="BL49" s="109">
        <v>204245.93945753766</v>
      </c>
      <c r="BN49" s="111">
        <v>2091</v>
      </c>
      <c r="BO49" s="112">
        <f t="shared" si="0"/>
        <v>1.0237657627630414E-2</v>
      </c>
    </row>
    <row r="50" spans="2:67" ht="13.8" thickBot="1" x14ac:dyDescent="0.2">
      <c r="B50" s="30">
        <v>108</v>
      </c>
      <c r="C50" s="55" t="s">
        <v>7</v>
      </c>
      <c r="D50" s="48">
        <v>55112.7082973941</v>
      </c>
      <c r="E50" s="31">
        <v>10758.676557354112</v>
      </c>
      <c r="F50" s="31">
        <v>49791.203450417677</v>
      </c>
      <c r="G50" s="31">
        <v>43611.736683304793</v>
      </c>
      <c r="H50" s="31">
        <v>7680.4627287633866</v>
      </c>
      <c r="I50" s="31">
        <v>569151.17859361169</v>
      </c>
      <c r="J50" s="31">
        <v>10849.955873348601</v>
      </c>
      <c r="K50" s="31">
        <v>795167.14486190618</v>
      </c>
      <c r="L50" s="31">
        <v>4355237.6634656982</v>
      </c>
      <c r="M50" s="31">
        <v>22514.126157823855</v>
      </c>
      <c r="N50" s="31">
        <v>1235866.9680388789</v>
      </c>
      <c r="O50" s="31">
        <v>1337013.7377508841</v>
      </c>
      <c r="P50" s="31">
        <v>1737936.6467959881</v>
      </c>
      <c r="Q50" s="31">
        <v>92873.916030788052</v>
      </c>
      <c r="R50" s="31">
        <v>84647.467428994598</v>
      </c>
      <c r="S50" s="31">
        <v>5739838.0209236927</v>
      </c>
      <c r="T50" s="31">
        <v>62919.314747399774</v>
      </c>
      <c r="U50" s="31">
        <v>1660435.9524535364</v>
      </c>
      <c r="V50" s="31">
        <v>1581522.8994546204</v>
      </c>
      <c r="W50" s="31">
        <v>2075688.3684913127</v>
      </c>
      <c r="X50" s="31">
        <v>6402129.7774854507</v>
      </c>
      <c r="Y50" s="31">
        <v>0</v>
      </c>
      <c r="Z50" s="31">
        <v>2576966.7520713168</v>
      </c>
      <c r="AA50" s="31">
        <v>1081958.2856634802</v>
      </c>
      <c r="AB50" s="31">
        <v>2174452.9423390431</v>
      </c>
      <c r="AC50" s="31">
        <v>384596.65745756362</v>
      </c>
      <c r="AD50" s="31">
        <v>281093.14244975377</v>
      </c>
      <c r="AE50" s="31">
        <v>699998.77366647474</v>
      </c>
      <c r="AF50" s="31">
        <v>1070835.984893231</v>
      </c>
      <c r="AG50" s="31">
        <v>651103.3955813474</v>
      </c>
      <c r="AH50" s="31">
        <v>655118.89450902585</v>
      </c>
      <c r="AI50" s="31">
        <v>1196827.5905266386</v>
      </c>
      <c r="AJ50" s="31">
        <v>301635.25765053113</v>
      </c>
      <c r="AK50" s="31">
        <v>412139.05346504465</v>
      </c>
      <c r="AL50" s="31">
        <v>655014.69499200152</v>
      </c>
      <c r="AM50" s="31">
        <v>2864243.4477960155</v>
      </c>
      <c r="AN50" s="31">
        <v>238201.42187383177</v>
      </c>
      <c r="AO50" s="31">
        <v>108576.10440103801</v>
      </c>
      <c r="AP50" s="31">
        <v>727854.5524756728</v>
      </c>
      <c r="AQ50" s="31">
        <v>53489.01600997807</v>
      </c>
      <c r="AR50" s="31">
        <v>794661.39265130169</v>
      </c>
      <c r="AS50" s="31">
        <v>844343.13425166986</v>
      </c>
      <c r="AT50" s="31">
        <v>91888.19969441407</v>
      </c>
      <c r="AU50" s="31">
        <v>122530.1289563118</v>
      </c>
      <c r="AV50" s="38">
        <v>45918276.749646865</v>
      </c>
      <c r="AW50" s="36">
        <v>984107.65216831653</v>
      </c>
      <c r="AX50" s="32">
        <v>27988376.782325875</v>
      </c>
      <c r="AY50" s="32">
        <v>3997.625629272216</v>
      </c>
      <c r="AZ50" s="32">
        <v>6502611.5427426267</v>
      </c>
      <c r="BA50" s="32">
        <v>508819.16105903155</v>
      </c>
      <c r="BB50" s="32">
        <v>1434237.5519777022</v>
      </c>
      <c r="BC50" s="32">
        <v>10156711.335023314</v>
      </c>
      <c r="BD50" s="32">
        <v>9164.0327719439811</v>
      </c>
      <c r="BE50" s="32">
        <v>47588025.683698088</v>
      </c>
      <c r="BF50" s="32">
        <v>93506302.433344945</v>
      </c>
      <c r="BG50" s="32">
        <v>56790340.221353509</v>
      </c>
      <c r="BH50" s="32">
        <v>104378365.90505157</v>
      </c>
      <c r="BI50" s="32">
        <v>150296642.6546984</v>
      </c>
      <c r="BJ50" s="32">
        <v>-58000941.575499147</v>
      </c>
      <c r="BK50" s="32">
        <v>46377424.329552434</v>
      </c>
      <c r="BL50" s="32">
        <v>92295701.079199284</v>
      </c>
    </row>
    <row r="51" spans="2:67" x14ac:dyDescent="0.2">
      <c r="B51" s="28" t="s">
        <v>80</v>
      </c>
      <c r="C51" s="56" t="s">
        <v>17</v>
      </c>
      <c r="D51" s="49">
        <v>873.81038253593761</v>
      </c>
      <c r="E51" s="29">
        <v>124.57523263448849</v>
      </c>
      <c r="F51" s="29">
        <v>4295.9618100417783</v>
      </c>
      <c r="G51" s="29">
        <v>5994.294714715973</v>
      </c>
      <c r="H51" s="29">
        <v>237.72768741252156</v>
      </c>
      <c r="I51" s="29">
        <v>8223.9910319059909</v>
      </c>
      <c r="J51" s="29">
        <v>167.85107109101915</v>
      </c>
      <c r="K51" s="29">
        <v>13539.282279661369</v>
      </c>
      <c r="L51" s="29">
        <v>108443.4598279848</v>
      </c>
      <c r="M51" s="29">
        <v>346.38262750690831</v>
      </c>
      <c r="N51" s="29">
        <v>26906.459894472719</v>
      </c>
      <c r="O51" s="29">
        <v>19462.123006044494</v>
      </c>
      <c r="P51" s="29">
        <v>49412.015547422998</v>
      </c>
      <c r="Q51" s="29">
        <v>1124.340526229345</v>
      </c>
      <c r="R51" s="29">
        <v>2953.1526746648715</v>
      </c>
      <c r="S51" s="29">
        <v>46136.028669515559</v>
      </c>
      <c r="T51" s="29">
        <v>1380.1069773227343</v>
      </c>
      <c r="U51" s="29">
        <v>45006.048660389832</v>
      </c>
      <c r="V51" s="29">
        <v>40185.694676769017</v>
      </c>
      <c r="W51" s="29">
        <v>31881.854702361779</v>
      </c>
      <c r="X51" s="29">
        <v>95091.822753358749</v>
      </c>
      <c r="Y51" s="29">
        <v>0</v>
      </c>
      <c r="Z51" s="29">
        <v>19139.070106497245</v>
      </c>
      <c r="AA51" s="29">
        <v>28333.948425910061</v>
      </c>
      <c r="AB51" s="29">
        <v>68520.335211233192</v>
      </c>
      <c r="AC51" s="29">
        <v>10103.467121167152</v>
      </c>
      <c r="AD51" s="29">
        <v>11545.261841813492</v>
      </c>
      <c r="AE51" s="29">
        <v>53733.064264459274</v>
      </c>
      <c r="AF51" s="29">
        <v>37805.695529583769</v>
      </c>
      <c r="AG51" s="29">
        <v>41375.664111750128</v>
      </c>
      <c r="AH51" s="29">
        <v>8357.9747783574094</v>
      </c>
      <c r="AI51" s="29">
        <v>23643.34714988952</v>
      </c>
      <c r="AJ51" s="29">
        <v>11526.500888719576</v>
      </c>
      <c r="AK51" s="29">
        <v>10448.63714636501</v>
      </c>
      <c r="AL51" s="29">
        <v>9554.803654763793</v>
      </c>
      <c r="AM51" s="29">
        <v>32739.245363756119</v>
      </c>
      <c r="AN51" s="29">
        <v>10810.346310338376</v>
      </c>
      <c r="AO51" s="29">
        <v>4042.3775987431291</v>
      </c>
      <c r="AP51" s="29">
        <v>20642.617647417741</v>
      </c>
      <c r="AQ51" s="29">
        <v>1579.2257940413451</v>
      </c>
      <c r="AR51" s="29">
        <v>14305.195681017276</v>
      </c>
      <c r="AS51" s="29">
        <v>63555.552599485178</v>
      </c>
      <c r="AT51" s="29">
        <v>0</v>
      </c>
      <c r="AU51" s="29">
        <v>558.33618896508187</v>
      </c>
      <c r="AV51" s="39">
        <v>984107.65216831653</v>
      </c>
      <c r="AW51" s="14"/>
      <c r="AX51" s="8"/>
      <c r="AY51" s="8"/>
      <c r="AZ51" s="8"/>
      <c r="BA51" s="8"/>
      <c r="BB51" s="8"/>
      <c r="BC51" s="8"/>
      <c r="BD51" s="8"/>
      <c r="BE51" s="8"/>
      <c r="BF51" s="8"/>
      <c r="BG51" s="12"/>
      <c r="BH51" s="8"/>
      <c r="BI51" s="8"/>
      <c r="BJ51" s="8"/>
      <c r="BK51" s="8"/>
      <c r="BL51" s="8"/>
    </row>
    <row r="52" spans="2:67" x14ac:dyDescent="0.2">
      <c r="B52" s="34" t="s">
        <v>81</v>
      </c>
      <c r="C52" s="57" t="s">
        <v>63</v>
      </c>
      <c r="D52" s="50">
        <v>38606.316887127279</v>
      </c>
      <c r="E52" s="24">
        <v>1322.6569705945199</v>
      </c>
      <c r="F52" s="24">
        <v>37444.041607337131</v>
      </c>
      <c r="G52" s="24">
        <v>28626.117940314198</v>
      </c>
      <c r="H52" s="24">
        <v>8884.2826665866887</v>
      </c>
      <c r="I52" s="24">
        <v>184696.00496345799</v>
      </c>
      <c r="J52" s="24">
        <v>5182.0677465882382</v>
      </c>
      <c r="K52" s="24">
        <v>266320.93979119672</v>
      </c>
      <c r="L52" s="24">
        <v>1282796.513949537</v>
      </c>
      <c r="M52" s="24">
        <v>3189.6618429422952</v>
      </c>
      <c r="N52" s="24">
        <v>515582.29611809016</v>
      </c>
      <c r="O52" s="24">
        <v>587347.25034505676</v>
      </c>
      <c r="P52" s="24">
        <v>879846.87564002478</v>
      </c>
      <c r="Q52" s="24">
        <v>15722.873877949891</v>
      </c>
      <c r="R52" s="24">
        <v>40065.456498683678</v>
      </c>
      <c r="S52" s="24">
        <v>1475782.5445408409</v>
      </c>
      <c r="T52" s="24">
        <v>31355.764929882997</v>
      </c>
      <c r="U52" s="24">
        <v>960969.79935720272</v>
      </c>
      <c r="V52" s="24">
        <v>428957.62718494155</v>
      </c>
      <c r="W52" s="24">
        <v>521824.96800420928</v>
      </c>
      <c r="X52" s="24">
        <v>1950992.3444177932</v>
      </c>
      <c r="Y52" s="24">
        <v>0</v>
      </c>
      <c r="Z52" s="24">
        <v>636444.46564641874</v>
      </c>
      <c r="AA52" s="24">
        <v>494083.00021566288</v>
      </c>
      <c r="AB52" s="24">
        <v>1612224.1118455161</v>
      </c>
      <c r="AC52" s="24">
        <v>130461.62411757007</v>
      </c>
      <c r="AD52" s="24">
        <v>329006.0822198618</v>
      </c>
      <c r="AE52" s="24">
        <v>944740.70981105824</v>
      </c>
      <c r="AF52" s="24">
        <v>1470281.4146315749</v>
      </c>
      <c r="AG52" s="24">
        <v>647413.68947110511</v>
      </c>
      <c r="AH52" s="24">
        <v>189954.77588056383</v>
      </c>
      <c r="AI52" s="24">
        <v>826803.32112578314</v>
      </c>
      <c r="AJ52" s="24">
        <v>144020.50973436591</v>
      </c>
      <c r="AK52" s="24">
        <v>604598.74364859669</v>
      </c>
      <c r="AL52" s="24">
        <v>1026337.9768546131</v>
      </c>
      <c r="AM52" s="24">
        <v>2887037.0086247232</v>
      </c>
      <c r="AN52" s="24">
        <v>593428.88293201372</v>
      </c>
      <c r="AO52" s="24">
        <v>82139.874095186373</v>
      </c>
      <c r="AP52" s="24">
        <v>818364.89979027235</v>
      </c>
      <c r="AQ52" s="24">
        <v>26180.654978555471</v>
      </c>
      <c r="AR52" s="24">
        <v>396629.80748186406</v>
      </c>
      <c r="AS52" s="24">
        <v>737841.0741411387</v>
      </c>
      <c r="AT52" s="24">
        <v>0</v>
      </c>
      <c r="AU52" s="24">
        <v>2783.1971703049649</v>
      </c>
      <c r="AV52" s="40">
        <v>23866292.229697108</v>
      </c>
      <c r="AW52" s="14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25"/>
      <c r="BI52" s="8"/>
      <c r="BJ52" s="8"/>
      <c r="BK52" s="8"/>
      <c r="BL52" s="8"/>
    </row>
    <row r="53" spans="2:67" x14ac:dyDescent="0.2">
      <c r="B53" s="34" t="s">
        <v>82</v>
      </c>
      <c r="C53" s="58" t="s">
        <v>18</v>
      </c>
      <c r="D53" s="50">
        <v>20209.564182660579</v>
      </c>
      <c r="E53" s="24">
        <v>893.04361502417248</v>
      </c>
      <c r="F53" s="24">
        <v>8726.9865082042998</v>
      </c>
      <c r="G53" s="24">
        <v>17014.024089972052</v>
      </c>
      <c r="H53" s="24">
        <v>4930.1208962298824</v>
      </c>
      <c r="I53" s="24">
        <v>103560.29427964642</v>
      </c>
      <c r="J53" s="24">
        <v>149.26331792858488</v>
      </c>
      <c r="K53" s="24">
        <v>165604.09270902595</v>
      </c>
      <c r="L53" s="24">
        <v>977260.49729220266</v>
      </c>
      <c r="M53" s="24">
        <v>3675.5000635472902</v>
      </c>
      <c r="N53" s="24">
        <v>611.68873377283671</v>
      </c>
      <c r="O53" s="24">
        <v>33770.547272368996</v>
      </c>
      <c r="P53" s="24">
        <v>507252.29201476212</v>
      </c>
      <c r="Q53" s="24">
        <v>26417.994711991003</v>
      </c>
      <c r="R53" s="24">
        <v>4358.6072996901758</v>
      </c>
      <c r="S53" s="24">
        <v>174611.8724026219</v>
      </c>
      <c r="T53" s="24">
        <v>10267.794718544894</v>
      </c>
      <c r="U53" s="24">
        <v>329797.65311926568</v>
      </c>
      <c r="V53" s="24">
        <v>99155.444174531745</v>
      </c>
      <c r="W53" s="24">
        <v>134765.70873679625</v>
      </c>
      <c r="X53" s="24">
        <v>81477.420289419242</v>
      </c>
      <c r="Y53" s="24">
        <v>0</v>
      </c>
      <c r="Z53" s="24">
        <v>12064.141442598186</v>
      </c>
      <c r="AA53" s="24">
        <v>202916.07682811061</v>
      </c>
      <c r="AB53" s="24">
        <v>138260.69566876948</v>
      </c>
      <c r="AC53" s="24">
        <v>142737.11395362226</v>
      </c>
      <c r="AD53" s="24">
        <v>33703.519010347976</v>
      </c>
      <c r="AE53" s="24">
        <v>582725.2578284631</v>
      </c>
      <c r="AF53" s="24">
        <v>269112.0733464362</v>
      </c>
      <c r="AG53" s="24">
        <v>497686.34199571394</v>
      </c>
      <c r="AH53" s="24">
        <v>2204672.0282497071</v>
      </c>
      <c r="AI53" s="24">
        <v>120319.16630643608</v>
      </c>
      <c r="AJ53" s="24">
        <v>54794.911643771455</v>
      </c>
      <c r="AK53" s="24">
        <v>0</v>
      </c>
      <c r="AL53" s="24">
        <v>34892.629223949691</v>
      </c>
      <c r="AM53" s="24">
        <v>300344.2942816873</v>
      </c>
      <c r="AN53" s="24">
        <v>27598.624246759231</v>
      </c>
      <c r="AO53" s="24">
        <v>-990.28886329777561</v>
      </c>
      <c r="AP53" s="24">
        <v>178894.01904597075</v>
      </c>
      <c r="AQ53" s="24">
        <v>5723.5884683968943</v>
      </c>
      <c r="AR53" s="24">
        <v>35339.088360971844</v>
      </c>
      <c r="AS53" s="24">
        <v>600624.47676431446</v>
      </c>
      <c r="AT53" s="24">
        <v>-0.10683836918906309</v>
      </c>
      <c r="AU53" s="24">
        <v>66172.453602442241</v>
      </c>
      <c r="AV53" s="40">
        <v>8212100.5149950096</v>
      </c>
      <c r="AW53" s="14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2:67" x14ac:dyDescent="0.2">
      <c r="B54" s="34" t="s">
        <v>83</v>
      </c>
      <c r="C54" s="57" t="s">
        <v>19</v>
      </c>
      <c r="D54" s="50">
        <v>12404.630032886927</v>
      </c>
      <c r="E54" s="24">
        <v>953.56084305551576</v>
      </c>
      <c r="F54" s="24">
        <v>10828.166420814787</v>
      </c>
      <c r="G54" s="24">
        <v>20206.210427935861</v>
      </c>
      <c r="H54" s="24">
        <v>2742.3226773354804</v>
      </c>
      <c r="I54" s="24">
        <v>61315.903039144701</v>
      </c>
      <c r="J54" s="24">
        <v>1672.0510803531938</v>
      </c>
      <c r="K54" s="24">
        <v>97497.546002218936</v>
      </c>
      <c r="L54" s="24">
        <v>1367330.7250735755</v>
      </c>
      <c r="M54" s="24">
        <v>5369.0403342763229</v>
      </c>
      <c r="N54" s="24">
        <v>214163.01678188925</v>
      </c>
      <c r="O54" s="24">
        <v>252095.07620852286</v>
      </c>
      <c r="P54" s="24">
        <v>355119.44783288677</v>
      </c>
      <c r="Q54" s="24">
        <v>10274.101375065115</v>
      </c>
      <c r="R54" s="24">
        <v>10616.949040737034</v>
      </c>
      <c r="S54" s="24">
        <v>406166.56014861341</v>
      </c>
      <c r="T54" s="24">
        <v>12874.861055914957</v>
      </c>
      <c r="U54" s="24">
        <v>330966.81950174907</v>
      </c>
      <c r="V54" s="24">
        <v>378637.77367089828</v>
      </c>
      <c r="W54" s="24">
        <v>392334.32774836838</v>
      </c>
      <c r="X54" s="24">
        <v>1280981.7477753377</v>
      </c>
      <c r="Y54" s="24">
        <v>0</v>
      </c>
      <c r="Z54" s="24">
        <v>371155.16421381407</v>
      </c>
      <c r="AA54" s="24">
        <v>234627.90753199745</v>
      </c>
      <c r="AB54" s="24">
        <v>150215.51967217016</v>
      </c>
      <c r="AC54" s="24">
        <v>297017.77128151798</v>
      </c>
      <c r="AD54" s="24">
        <v>60812.13627578711</v>
      </c>
      <c r="AE54" s="24">
        <v>224884.94962243034</v>
      </c>
      <c r="AF54" s="24">
        <v>309203.874472906</v>
      </c>
      <c r="AG54" s="24">
        <v>149439.87781234685</v>
      </c>
      <c r="AH54" s="24">
        <v>1766798.6659064167</v>
      </c>
      <c r="AI54" s="24">
        <v>220813.08081848061</v>
      </c>
      <c r="AJ54" s="24">
        <v>35711.732708713927</v>
      </c>
      <c r="AK54" s="24">
        <v>557951.40126691363</v>
      </c>
      <c r="AL54" s="24">
        <v>368942.00377705629</v>
      </c>
      <c r="AM54" s="24">
        <v>453818.62893901306</v>
      </c>
      <c r="AN54" s="24">
        <v>61959.722678956801</v>
      </c>
      <c r="AO54" s="24">
        <v>10013.695602814674</v>
      </c>
      <c r="AP54" s="24">
        <v>197198.79932592265</v>
      </c>
      <c r="AQ54" s="24">
        <v>13919.665458955245</v>
      </c>
      <c r="AR54" s="24">
        <v>66454.209830337641</v>
      </c>
      <c r="AS54" s="24">
        <v>403692.43655646319</v>
      </c>
      <c r="AT54" s="24">
        <v>0</v>
      </c>
      <c r="AU54" s="24">
        <v>9731.9004998460332</v>
      </c>
      <c r="AV54" s="40">
        <v>11188913.981324442</v>
      </c>
      <c r="AW54" s="14"/>
      <c r="AX54" s="8"/>
      <c r="AY54" s="8"/>
      <c r="AZ54" s="8"/>
      <c r="BA54" s="8"/>
      <c r="BB54" s="8"/>
      <c r="BC54" s="8"/>
      <c r="BD54" s="8"/>
      <c r="BE54" s="8"/>
      <c r="BF54" s="8"/>
      <c r="BG54" s="9"/>
      <c r="BH54" s="26"/>
      <c r="BI54" s="8"/>
      <c r="BJ54" s="8"/>
      <c r="BK54" s="8"/>
      <c r="BL54" s="8"/>
    </row>
    <row r="55" spans="2:67" x14ac:dyDescent="0.2">
      <c r="B55" s="34" t="s">
        <v>84</v>
      </c>
      <c r="C55" s="57" t="s">
        <v>64</v>
      </c>
      <c r="D55" s="50">
        <v>4265.3527250641591</v>
      </c>
      <c r="E55" s="24">
        <v>345.27980102814377</v>
      </c>
      <c r="F55" s="24">
        <v>6935.1827790456618</v>
      </c>
      <c r="G55" s="24">
        <v>6548.9183634515248</v>
      </c>
      <c r="H55" s="24">
        <v>896.20449900147867</v>
      </c>
      <c r="I55" s="24">
        <v>33443.898096553268</v>
      </c>
      <c r="J55" s="24">
        <v>1013.3670477717977</v>
      </c>
      <c r="K55" s="24">
        <v>45869.795784944719</v>
      </c>
      <c r="L55" s="24">
        <v>237567.09107889904</v>
      </c>
      <c r="M55" s="24">
        <v>601.1381247940235</v>
      </c>
      <c r="N55" s="24">
        <v>82112.355046757351</v>
      </c>
      <c r="O55" s="24">
        <v>44869.525918592713</v>
      </c>
      <c r="P55" s="24">
        <v>96536.865444128431</v>
      </c>
      <c r="Q55" s="24">
        <v>3645.2803546839623</v>
      </c>
      <c r="R55" s="24">
        <v>3289.0495116277175</v>
      </c>
      <c r="S55" s="24">
        <v>131503.78154945921</v>
      </c>
      <c r="T55" s="24">
        <v>1249.153734928165</v>
      </c>
      <c r="U55" s="24">
        <v>27329.036903149594</v>
      </c>
      <c r="V55" s="24">
        <v>39875.274564792584</v>
      </c>
      <c r="W55" s="24">
        <v>33366.851035030668</v>
      </c>
      <c r="X55" s="24">
        <v>46835.900125740423</v>
      </c>
      <c r="Y55" s="24">
        <v>0</v>
      </c>
      <c r="Z55" s="24">
        <v>7621.5499158393131</v>
      </c>
      <c r="AA55" s="24">
        <v>58179.078769305721</v>
      </c>
      <c r="AB55" s="24">
        <v>170889.41427663481</v>
      </c>
      <c r="AC55" s="24">
        <v>49795.029093570505</v>
      </c>
      <c r="AD55" s="24">
        <v>11852.22809586469</v>
      </c>
      <c r="AE55" s="24">
        <v>113548.52601142903</v>
      </c>
      <c r="AF55" s="24">
        <v>133145.57969305984</v>
      </c>
      <c r="AG55" s="24">
        <v>40841.013145684883</v>
      </c>
      <c r="AH55" s="24">
        <v>231174.23656888353</v>
      </c>
      <c r="AI55" s="24">
        <v>137225.91716417446</v>
      </c>
      <c r="AJ55" s="24">
        <v>13779.872927247859</v>
      </c>
      <c r="AK55" s="24">
        <v>1666.3645223989904</v>
      </c>
      <c r="AL55" s="24">
        <v>22244.122051755319</v>
      </c>
      <c r="AM55" s="24">
        <v>105971.73644858565</v>
      </c>
      <c r="AN55" s="24">
        <v>14174.075285368534</v>
      </c>
      <c r="AO55" s="24">
        <v>5617.0610094253325</v>
      </c>
      <c r="AP55" s="24">
        <v>105694.46830393674</v>
      </c>
      <c r="AQ55" s="24">
        <v>2878.0020638424357</v>
      </c>
      <c r="AR55" s="24">
        <v>45014.657354311057</v>
      </c>
      <c r="AS55" s="24">
        <v>181043.08200580004</v>
      </c>
      <c r="AT55" s="24">
        <v>0</v>
      </c>
      <c r="AU55" s="24">
        <v>3473.4644498302237</v>
      </c>
      <c r="AV55" s="40">
        <v>2303928.7816463942</v>
      </c>
      <c r="AW55" s="14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2:67" ht="13.8" thickBot="1" x14ac:dyDescent="0.25">
      <c r="B56" s="64" t="s">
        <v>85</v>
      </c>
      <c r="C56" s="73" t="s">
        <v>65</v>
      </c>
      <c r="D56" s="65">
        <v>-1588.4724126336441</v>
      </c>
      <c r="E56" s="66">
        <v>-5.3885203041607062</v>
      </c>
      <c r="F56" s="66">
        <v>0</v>
      </c>
      <c r="G56" s="66">
        <v>0</v>
      </c>
      <c r="H56" s="66">
        <v>-0.49807586087521966</v>
      </c>
      <c r="I56" s="66">
        <v>-6284.4070838780672</v>
      </c>
      <c r="J56" s="66">
        <v>-0.16844974121851028</v>
      </c>
      <c r="K56" s="66">
        <v>-13.646492666350465</v>
      </c>
      <c r="L56" s="66">
        <v>-33.661227852565894</v>
      </c>
      <c r="M56" s="66">
        <v>0</v>
      </c>
      <c r="N56" s="66">
        <v>-10.358509305421503</v>
      </c>
      <c r="O56" s="66">
        <v>-20.591797117298171</v>
      </c>
      <c r="P56" s="66">
        <v>0</v>
      </c>
      <c r="Q56" s="66">
        <v>-0.61420056523739897</v>
      </c>
      <c r="R56" s="66">
        <v>-2.0556559447673233</v>
      </c>
      <c r="S56" s="66">
        <v>-35.437395347360642</v>
      </c>
      <c r="T56" s="66">
        <v>-0.68401803467756273</v>
      </c>
      <c r="U56" s="66">
        <v>-20.001291146683002</v>
      </c>
      <c r="V56" s="66">
        <v>-11.76500899434204</v>
      </c>
      <c r="W56" s="66">
        <v>-21.145026004455431</v>
      </c>
      <c r="X56" s="66">
        <v>-57.633966844302066</v>
      </c>
      <c r="Y56" s="66">
        <v>0</v>
      </c>
      <c r="Z56" s="66">
        <v>-14.360861899368384</v>
      </c>
      <c r="AA56" s="66">
        <v>-13.401784572190994</v>
      </c>
      <c r="AB56" s="66">
        <v>-10739.434275128051</v>
      </c>
      <c r="AC56" s="66">
        <v>-10265.358521850716</v>
      </c>
      <c r="AD56" s="66">
        <v>-2.1130732921848261</v>
      </c>
      <c r="AE56" s="66">
        <v>-1414.0961616769334</v>
      </c>
      <c r="AF56" s="66">
        <v>-1472.176654554863</v>
      </c>
      <c r="AG56" s="66">
        <v>-32037.894310527739</v>
      </c>
      <c r="AH56" s="66">
        <v>-1233.0375935716002</v>
      </c>
      <c r="AI56" s="66">
        <v>-4960.3782529626797</v>
      </c>
      <c r="AJ56" s="66">
        <v>-12.403455115679293</v>
      </c>
      <c r="AK56" s="66">
        <v>0</v>
      </c>
      <c r="AL56" s="66">
        <v>-1696.2767206600024</v>
      </c>
      <c r="AM56" s="66">
        <v>-98818.514179719408</v>
      </c>
      <c r="AN56" s="66">
        <v>-2790.8488876793435</v>
      </c>
      <c r="AO56" s="66">
        <v>-3217.2764948453555</v>
      </c>
      <c r="AP56" s="66">
        <v>-95.107566432765111</v>
      </c>
      <c r="AQ56" s="66">
        <v>-1.2712023250187439</v>
      </c>
      <c r="AR56" s="66">
        <v>-6.1484234230073387</v>
      </c>
      <c r="AS56" s="66">
        <v>-18.661316195170137</v>
      </c>
      <c r="AT56" s="66">
        <v>0</v>
      </c>
      <c r="AU56" s="66">
        <v>-1003.5414101626549</v>
      </c>
      <c r="AV56" s="67">
        <v>-177918.83027883619</v>
      </c>
      <c r="AW56" s="14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2:67" ht="13.8" thickBot="1" x14ac:dyDescent="0.25">
      <c r="B57" s="68" t="s">
        <v>86</v>
      </c>
      <c r="C57" s="69" t="s">
        <v>20</v>
      </c>
      <c r="D57" s="70">
        <v>74771.201797641232</v>
      </c>
      <c r="E57" s="71">
        <v>3633.7279420326795</v>
      </c>
      <c r="F57" s="71">
        <v>68230.339125443657</v>
      </c>
      <c r="G57" s="71">
        <v>78389.565536389593</v>
      </c>
      <c r="H57" s="71">
        <v>17690.160350705177</v>
      </c>
      <c r="I57" s="71">
        <v>384955.68432683032</v>
      </c>
      <c r="J57" s="71">
        <v>8184.4318139916149</v>
      </c>
      <c r="K57" s="71">
        <v>588818.01007438125</v>
      </c>
      <c r="L57" s="71">
        <v>3973364.6259943461</v>
      </c>
      <c r="M57" s="71">
        <v>13181.72299306684</v>
      </c>
      <c r="N57" s="71">
        <v>839365.45806567697</v>
      </c>
      <c r="O57" s="71">
        <v>937523.93095346855</v>
      </c>
      <c r="P57" s="71">
        <v>1888167.4964792251</v>
      </c>
      <c r="Q57" s="71">
        <v>57183.976645354087</v>
      </c>
      <c r="R57" s="71">
        <v>61281.159369458706</v>
      </c>
      <c r="S57" s="71">
        <v>2234165.3499157038</v>
      </c>
      <c r="T57" s="71">
        <v>57126.99739855907</v>
      </c>
      <c r="U57" s="71">
        <v>1694049.3562506102</v>
      </c>
      <c r="V57" s="71">
        <v>986800.0492629389</v>
      </c>
      <c r="W57" s="71">
        <v>1114152.5652007619</v>
      </c>
      <c r="X57" s="71">
        <v>3455321.6013948051</v>
      </c>
      <c r="Y57" s="71">
        <v>0</v>
      </c>
      <c r="Z57" s="71">
        <v>1046410.0304632683</v>
      </c>
      <c r="AA57" s="71">
        <v>1018126.6099864146</v>
      </c>
      <c r="AB57" s="71">
        <v>2129370.642399196</v>
      </c>
      <c r="AC57" s="71">
        <v>619849.64704559732</v>
      </c>
      <c r="AD57" s="71">
        <v>446917.11437038286</v>
      </c>
      <c r="AE57" s="71">
        <v>1918218.4113761631</v>
      </c>
      <c r="AF57" s="71">
        <v>2218076.4610190061</v>
      </c>
      <c r="AG57" s="71">
        <v>1344718.6922260735</v>
      </c>
      <c r="AH57" s="71">
        <v>4399724.6437903568</v>
      </c>
      <c r="AI57" s="71">
        <v>1323844.4543118011</v>
      </c>
      <c r="AJ57" s="71">
        <v>259821.12444770304</v>
      </c>
      <c r="AK57" s="71">
        <v>1174665.1465842742</v>
      </c>
      <c r="AL57" s="71">
        <v>1460275.2588414783</v>
      </c>
      <c r="AM57" s="71">
        <v>3681092.3994780453</v>
      </c>
      <c r="AN57" s="71">
        <v>705180.80256575719</v>
      </c>
      <c r="AO57" s="71">
        <v>97605.442948026379</v>
      </c>
      <c r="AP57" s="71">
        <v>1320699.6965470875</v>
      </c>
      <c r="AQ57" s="71">
        <v>50279.865561466373</v>
      </c>
      <c r="AR57" s="71">
        <v>557736.81028507883</v>
      </c>
      <c r="AS57" s="71">
        <v>1986737.9607510061</v>
      </c>
      <c r="AT57" s="71">
        <v>-0.10683836918906309</v>
      </c>
      <c r="AU57" s="71">
        <v>81715.810501225889</v>
      </c>
      <c r="AV57" s="72">
        <v>46377424.329552434</v>
      </c>
      <c r="AW57" s="14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2:67" x14ac:dyDescent="0.2">
      <c r="B58" s="74" t="s">
        <v>87</v>
      </c>
      <c r="C58" s="63" t="s">
        <v>21</v>
      </c>
      <c r="D58" s="29">
        <v>129883.91009503533</v>
      </c>
      <c r="E58" s="29">
        <v>14392.404499386792</v>
      </c>
      <c r="F58" s="29">
        <v>118021.54257586133</v>
      </c>
      <c r="G58" s="29">
        <v>122001.30221969439</v>
      </c>
      <c r="H58" s="29">
        <v>25370.623079468562</v>
      </c>
      <c r="I58" s="29">
        <v>954106.86292044201</v>
      </c>
      <c r="J58" s="29">
        <v>19034.387687340215</v>
      </c>
      <c r="K58" s="29">
        <v>1383985.1549362876</v>
      </c>
      <c r="L58" s="29">
        <v>8328602.2894600444</v>
      </c>
      <c r="M58" s="29">
        <v>35695.849150890695</v>
      </c>
      <c r="N58" s="29">
        <v>2075232.4261045558</v>
      </c>
      <c r="O58" s="29">
        <v>2274537.6687043528</v>
      </c>
      <c r="P58" s="29">
        <v>3626104.1432752134</v>
      </c>
      <c r="Q58" s="29">
        <v>150057.89267614213</v>
      </c>
      <c r="R58" s="29">
        <v>145928.6267984533</v>
      </c>
      <c r="S58" s="29">
        <v>7974003.3708393965</v>
      </c>
      <c r="T58" s="29">
        <v>120046.31214595884</v>
      </c>
      <c r="U58" s="29">
        <v>3354485.3087041466</v>
      </c>
      <c r="V58" s="29">
        <v>2568322.9487175592</v>
      </c>
      <c r="W58" s="29">
        <v>3189840.9336920744</v>
      </c>
      <c r="X58" s="29">
        <v>9857451.3788802549</v>
      </c>
      <c r="Y58" s="29">
        <v>0</v>
      </c>
      <c r="Z58" s="29">
        <v>3623376.7825345853</v>
      </c>
      <c r="AA58" s="29">
        <v>2100084.8956498946</v>
      </c>
      <c r="AB58" s="29">
        <v>4303823.5847382396</v>
      </c>
      <c r="AC58" s="29">
        <v>1004446.304503161</v>
      </c>
      <c r="AD58" s="29">
        <v>728010.25682013668</v>
      </c>
      <c r="AE58" s="29">
        <v>2618217.1850426379</v>
      </c>
      <c r="AF58" s="29">
        <v>3288912.4459122373</v>
      </c>
      <c r="AG58" s="29">
        <v>1995822.0878074209</v>
      </c>
      <c r="AH58" s="29">
        <v>5054843.5382993827</v>
      </c>
      <c r="AI58" s="29">
        <v>2520672.0448384397</v>
      </c>
      <c r="AJ58" s="29">
        <v>561456.38209823414</v>
      </c>
      <c r="AK58" s="29">
        <v>1586804.2000493188</v>
      </c>
      <c r="AL58" s="29">
        <v>2115289.9538334799</v>
      </c>
      <c r="AM58" s="29">
        <v>6545335.8472740613</v>
      </c>
      <c r="AN58" s="29">
        <v>943382.22443958896</v>
      </c>
      <c r="AO58" s="29">
        <v>206181.54734906438</v>
      </c>
      <c r="AP58" s="29">
        <v>2048554.2490227604</v>
      </c>
      <c r="AQ58" s="29">
        <v>103768.88157144445</v>
      </c>
      <c r="AR58" s="29">
        <v>1352398.2029363806</v>
      </c>
      <c r="AS58" s="29">
        <v>2831081.0950026759</v>
      </c>
      <c r="AT58" s="29">
        <v>91888.092856044881</v>
      </c>
      <c r="AU58" s="29">
        <v>204245.93945753769</v>
      </c>
      <c r="AV58" s="29">
        <v>92295701.079199299</v>
      </c>
      <c r="AW58" s="27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60" spans="2:67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2" spans="2:67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6" spans="34:64" x14ac:dyDescent="0.2">
      <c r="AH66" s="5"/>
      <c r="BK66" s="5"/>
      <c r="BL66" s="5"/>
    </row>
    <row r="67" spans="34:64" x14ac:dyDescent="0.2">
      <c r="AH67" s="5"/>
      <c r="BK67" s="5"/>
      <c r="BL67" s="5"/>
    </row>
    <row r="68" spans="34:64" x14ac:dyDescent="0.2">
      <c r="AH68" s="5"/>
      <c r="BK68" s="5"/>
      <c r="BL68" s="5"/>
    </row>
    <row r="69" spans="34:64" x14ac:dyDescent="0.2">
      <c r="AH69" s="5"/>
      <c r="BK69" s="5"/>
      <c r="BL69" s="5"/>
    </row>
    <row r="70" spans="34:64" x14ac:dyDescent="0.2">
      <c r="AH70" s="5"/>
      <c r="BK70" s="5"/>
      <c r="BL70" s="5"/>
    </row>
    <row r="71" spans="34:64" x14ac:dyDescent="0.2">
      <c r="AH71" s="5"/>
      <c r="BK71" s="5"/>
      <c r="BL71" s="5"/>
    </row>
    <row r="72" spans="34:64" x14ac:dyDescent="0.2">
      <c r="AH72" s="5"/>
      <c r="BK72" s="5"/>
      <c r="BL72" s="5"/>
    </row>
    <row r="73" spans="34:64" x14ac:dyDescent="0.2">
      <c r="AH73" s="5"/>
      <c r="BK73" s="5"/>
      <c r="BL73" s="5"/>
    </row>
    <row r="74" spans="34:64" x14ac:dyDescent="0.2">
      <c r="AH74" s="5"/>
      <c r="BK74" s="5"/>
      <c r="BL74" s="5"/>
    </row>
    <row r="75" spans="34:64" x14ac:dyDescent="0.2">
      <c r="AH75" s="5"/>
      <c r="BK75" s="5"/>
      <c r="BL75" s="5"/>
    </row>
    <row r="76" spans="34:64" x14ac:dyDescent="0.2">
      <c r="AH76" s="5"/>
      <c r="BK76" s="5"/>
      <c r="BL76" s="5"/>
    </row>
    <row r="77" spans="34:64" x14ac:dyDescent="0.2">
      <c r="AH77" s="5"/>
      <c r="BK77" s="5"/>
      <c r="BL77" s="5"/>
    </row>
    <row r="78" spans="34:64" x14ac:dyDescent="0.2">
      <c r="AH78" s="5"/>
      <c r="BK78" s="5"/>
      <c r="BL78" s="5"/>
    </row>
    <row r="79" spans="34:64" x14ac:dyDescent="0.2">
      <c r="AH79" s="5"/>
      <c r="BK79" s="5"/>
      <c r="BL79" s="5"/>
    </row>
    <row r="80" spans="34:64" x14ac:dyDescent="0.2">
      <c r="AH80" s="5"/>
      <c r="BK80" s="5"/>
      <c r="BL80" s="5"/>
    </row>
    <row r="81" spans="34:64" x14ac:dyDescent="0.2">
      <c r="AH81" s="5"/>
      <c r="BK81" s="5"/>
      <c r="BL81" s="5"/>
    </row>
    <row r="82" spans="34:64" x14ac:dyDescent="0.2">
      <c r="AH82" s="5"/>
      <c r="BK82" s="5"/>
      <c r="BL82" s="5"/>
    </row>
    <row r="83" spans="34:64" x14ac:dyDescent="0.2">
      <c r="AH83" s="5"/>
      <c r="BK83" s="5"/>
      <c r="BL83" s="5"/>
    </row>
    <row r="84" spans="34:64" x14ac:dyDescent="0.2">
      <c r="AH84" s="5"/>
      <c r="BK84" s="5"/>
      <c r="BL84" s="5"/>
    </row>
    <row r="85" spans="34:64" x14ac:dyDescent="0.2">
      <c r="AH85" s="5"/>
      <c r="BK85" s="5"/>
      <c r="BL85" s="5"/>
    </row>
    <row r="86" spans="34:64" x14ac:dyDescent="0.2">
      <c r="AH86" s="5"/>
      <c r="BK86" s="5"/>
      <c r="BL86" s="5"/>
    </row>
    <row r="87" spans="34:64" x14ac:dyDescent="0.2">
      <c r="AH87" s="5"/>
      <c r="BK87" s="5"/>
      <c r="BL87" s="5"/>
    </row>
    <row r="88" spans="34:64" x14ac:dyDescent="0.2">
      <c r="AH88" s="5"/>
      <c r="BK88" s="5"/>
      <c r="BL88" s="5"/>
    </row>
    <row r="89" spans="34:64" x14ac:dyDescent="0.2">
      <c r="AH89" s="5"/>
      <c r="BK89" s="5"/>
      <c r="BL89" s="5"/>
    </row>
    <row r="90" spans="34:64" x14ac:dyDescent="0.2">
      <c r="AH90" s="5"/>
      <c r="BK90" s="5"/>
      <c r="BL90" s="5"/>
    </row>
    <row r="91" spans="34:64" x14ac:dyDescent="0.2">
      <c r="AH91" s="5"/>
      <c r="BK91" s="5"/>
      <c r="BL91" s="5"/>
    </row>
    <row r="92" spans="34:64" x14ac:dyDescent="0.2">
      <c r="AH92" s="5"/>
      <c r="BK92" s="5"/>
      <c r="BL92" s="5"/>
    </row>
    <row r="93" spans="34:64" x14ac:dyDescent="0.2">
      <c r="AH93" s="5"/>
      <c r="BK93" s="5"/>
      <c r="BL93" s="5"/>
    </row>
    <row r="94" spans="34:64" x14ac:dyDescent="0.2">
      <c r="AH94" s="5"/>
      <c r="BK94" s="5"/>
      <c r="BL94" s="5"/>
    </row>
    <row r="95" spans="34:64" x14ac:dyDescent="0.2">
      <c r="AH95" s="5"/>
      <c r="BK95" s="5"/>
      <c r="BL95" s="5"/>
    </row>
    <row r="96" spans="34:64" x14ac:dyDescent="0.2">
      <c r="AH96" s="5"/>
      <c r="BK96" s="5"/>
      <c r="BL96" s="5"/>
    </row>
    <row r="97" spans="34:64" x14ac:dyDescent="0.2">
      <c r="AH97" s="5"/>
      <c r="BK97" s="5"/>
      <c r="BL97" s="5"/>
    </row>
    <row r="98" spans="34:64" x14ac:dyDescent="0.2">
      <c r="AH98" s="5"/>
      <c r="BK98" s="5"/>
      <c r="BL98" s="5"/>
    </row>
    <row r="99" spans="34:64" x14ac:dyDescent="0.2">
      <c r="AH99" s="5"/>
      <c r="BK99" s="5"/>
      <c r="BL99" s="5"/>
    </row>
    <row r="100" spans="34:64" x14ac:dyDescent="0.2">
      <c r="AH100" s="5"/>
      <c r="BK100" s="5"/>
      <c r="BL100" s="5"/>
    </row>
    <row r="101" spans="34:64" x14ac:dyDescent="0.2">
      <c r="AH101" s="5"/>
      <c r="BK101" s="5"/>
      <c r="BL101" s="5"/>
    </row>
    <row r="102" spans="34:64" x14ac:dyDescent="0.2">
      <c r="AH102" s="5"/>
      <c r="BK102" s="5"/>
      <c r="BL102" s="5"/>
    </row>
    <row r="103" spans="34:64" x14ac:dyDescent="0.2">
      <c r="AH103" s="5"/>
      <c r="BK103" s="5"/>
      <c r="BL103" s="5"/>
    </row>
    <row r="104" spans="34:64" x14ac:dyDescent="0.2">
      <c r="AH104" s="5"/>
      <c r="BK104" s="5"/>
      <c r="BL104" s="5"/>
    </row>
    <row r="105" spans="34:64" x14ac:dyDescent="0.2">
      <c r="AH105" s="5"/>
      <c r="BK105" s="5"/>
      <c r="BL105" s="5"/>
    </row>
    <row r="106" spans="34:64" x14ac:dyDescent="0.2">
      <c r="AH106" s="5"/>
      <c r="BK106" s="5"/>
      <c r="BL106" s="5"/>
    </row>
    <row r="107" spans="34:64" x14ac:dyDescent="0.2">
      <c r="AH107" s="5"/>
      <c r="BK107" s="5"/>
      <c r="BL107" s="5"/>
    </row>
    <row r="108" spans="34:64" x14ac:dyDescent="0.2">
      <c r="AH108" s="5"/>
      <c r="BK108" s="5"/>
      <c r="BL108" s="5"/>
    </row>
    <row r="109" spans="34:64" x14ac:dyDescent="0.2">
      <c r="AH109" s="5"/>
      <c r="BK109" s="5"/>
      <c r="BL109" s="5"/>
    </row>
    <row r="110" spans="34:64" x14ac:dyDescent="0.2">
      <c r="AH110" s="5"/>
      <c r="BK110" s="5"/>
      <c r="BL110" s="5"/>
    </row>
    <row r="111" spans="34:64" x14ac:dyDescent="0.2">
      <c r="AH111" s="5"/>
      <c r="BK111" s="5"/>
      <c r="BL111" s="5"/>
    </row>
    <row r="112" spans="34:64" x14ac:dyDescent="0.2">
      <c r="AH112" s="5"/>
      <c r="BK112" s="5"/>
      <c r="BL112" s="5"/>
    </row>
    <row r="113" spans="34:64" x14ac:dyDescent="0.2">
      <c r="AH113" s="5"/>
      <c r="BK113" s="5"/>
      <c r="BL113" s="5"/>
    </row>
    <row r="114" spans="34:64" x14ac:dyDescent="0.2">
      <c r="AH114" s="5"/>
      <c r="BK114" s="5"/>
      <c r="BL114" s="5"/>
    </row>
    <row r="115" spans="34:64" x14ac:dyDescent="0.2">
      <c r="AH115" s="5"/>
      <c r="BK115" s="5"/>
      <c r="BL115" s="5"/>
    </row>
    <row r="116" spans="34:64" x14ac:dyDescent="0.2">
      <c r="AH116" s="5"/>
      <c r="BK116" s="5"/>
      <c r="BL116" s="5"/>
    </row>
    <row r="117" spans="34:64" x14ac:dyDescent="0.2">
      <c r="AH117" s="5"/>
      <c r="BK117" s="5"/>
      <c r="BL117" s="5"/>
    </row>
    <row r="118" spans="34:64" x14ac:dyDescent="0.2">
      <c r="AH118" s="5"/>
      <c r="BK118" s="5"/>
      <c r="BL118" s="5"/>
    </row>
  </sheetData>
  <phoneticPr fontId="2"/>
  <pageMargins left="0.70866141732283472" right="0.70866141732283472" top="0.74803149606299213" bottom="0.74803149606299213" header="0.31496062992125984" footer="0.31496062992125984"/>
  <pageSetup paperSize="8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zoomScaleSheetLayoutView="100" workbookViewId="0"/>
  </sheetViews>
  <sheetFormatPr defaultColWidth="9.6640625" defaultRowHeight="13.2" x14ac:dyDescent="0.2"/>
  <cols>
    <col min="1" max="1" width="1" style="5" customWidth="1"/>
    <col min="2" max="2" width="6.33203125" style="17" customWidth="1"/>
    <col min="3" max="3" width="33.21875" style="4" bestFit="1" customWidth="1"/>
    <col min="4" max="33" width="9" style="5" customWidth="1"/>
    <col min="34" max="34" width="9" style="6" customWidth="1"/>
    <col min="35" max="47" width="9" style="5" customWidth="1"/>
    <col min="48" max="16384" width="9.6640625" style="5"/>
  </cols>
  <sheetData>
    <row r="1" spans="1:47" ht="14.25" customHeight="1" x14ac:dyDescent="0.2"/>
    <row r="2" spans="1:47" ht="14.25" customHeight="1" x14ac:dyDescent="0.2">
      <c r="A2" s="114" t="s">
        <v>22</v>
      </c>
    </row>
    <row r="3" spans="1:47" ht="14.25" customHeight="1" x14ac:dyDescent="0.2">
      <c r="A3" s="1"/>
    </row>
    <row r="4" spans="1:47" x14ac:dyDescent="0.2">
      <c r="B4" s="59"/>
      <c r="C4" s="60"/>
      <c r="D4" s="47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</row>
    <row r="5" spans="1:47" s="16" customFormat="1" ht="69" customHeight="1" thickBot="1" x14ac:dyDescent="0.25">
      <c r="B5" s="61"/>
      <c r="C5" s="62"/>
      <c r="D5" s="94" t="s">
        <v>54</v>
      </c>
      <c r="E5" s="95" t="s">
        <v>55</v>
      </c>
      <c r="F5" s="95" t="s">
        <v>75</v>
      </c>
      <c r="G5" s="95" t="s">
        <v>76</v>
      </c>
      <c r="H5" s="95" t="s">
        <v>56</v>
      </c>
      <c r="I5" s="95" t="s">
        <v>57</v>
      </c>
      <c r="J5" s="95" t="s">
        <v>31</v>
      </c>
      <c r="K5" s="95" t="s">
        <v>32</v>
      </c>
      <c r="L5" s="95" t="s">
        <v>33</v>
      </c>
      <c r="M5" s="96" t="s">
        <v>34</v>
      </c>
      <c r="N5" s="96" t="s">
        <v>35</v>
      </c>
      <c r="O5" s="96" t="s">
        <v>77</v>
      </c>
      <c r="P5" s="95" t="s">
        <v>78</v>
      </c>
      <c r="Q5" s="95" t="s">
        <v>36</v>
      </c>
      <c r="R5" s="95" t="s">
        <v>37</v>
      </c>
      <c r="S5" s="95" t="s">
        <v>38</v>
      </c>
      <c r="T5" s="96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96" t="s">
        <v>44</v>
      </c>
      <c r="Z5" s="95" t="s">
        <v>45</v>
      </c>
      <c r="AA5" s="96" t="s">
        <v>0</v>
      </c>
      <c r="AB5" s="96" t="s">
        <v>46</v>
      </c>
      <c r="AC5" s="96" t="s">
        <v>79</v>
      </c>
      <c r="AD5" s="95" t="s">
        <v>58</v>
      </c>
      <c r="AE5" s="96" t="s">
        <v>59</v>
      </c>
      <c r="AF5" s="96" t="s">
        <v>60</v>
      </c>
      <c r="AG5" s="96" t="s">
        <v>47</v>
      </c>
      <c r="AH5" s="96" t="s">
        <v>48</v>
      </c>
      <c r="AI5" s="96" t="s">
        <v>49</v>
      </c>
      <c r="AJ5" s="96" t="s">
        <v>61</v>
      </c>
      <c r="AK5" s="96" t="s">
        <v>50</v>
      </c>
      <c r="AL5" s="95" t="s">
        <v>51</v>
      </c>
      <c r="AM5" s="95" t="s">
        <v>1</v>
      </c>
      <c r="AN5" s="96" t="s">
        <v>52</v>
      </c>
      <c r="AO5" s="96" t="s">
        <v>53</v>
      </c>
      <c r="AP5" s="96" t="s">
        <v>62</v>
      </c>
      <c r="AQ5" s="95" t="s">
        <v>2</v>
      </c>
      <c r="AR5" s="95" t="s">
        <v>3</v>
      </c>
      <c r="AS5" s="95" t="s">
        <v>4</v>
      </c>
      <c r="AT5" s="95" t="s">
        <v>5</v>
      </c>
      <c r="AU5" s="97" t="s">
        <v>6</v>
      </c>
    </row>
    <row r="6" spans="1:47" x14ac:dyDescent="0.15">
      <c r="B6" s="18">
        <v>1</v>
      </c>
      <c r="C6" s="53" t="s">
        <v>54</v>
      </c>
      <c r="D6" s="85">
        <v>5.6580296588918846E-2</v>
      </c>
      <c r="E6" s="21">
        <v>1.8845335225257186E-4</v>
      </c>
      <c r="F6" s="21">
        <v>0</v>
      </c>
      <c r="G6" s="21">
        <v>1.0609284996598788E-4</v>
      </c>
      <c r="H6" s="21">
        <v>7.013056441508933E-2</v>
      </c>
      <c r="I6" s="21">
        <v>1.9498832844071692E-2</v>
      </c>
      <c r="J6" s="21">
        <v>4.6226794624428481E-3</v>
      </c>
      <c r="K6" s="21">
        <v>2.5011794478161785E-2</v>
      </c>
      <c r="L6" s="21">
        <v>1.0522548573536606E-3</v>
      </c>
      <c r="M6" s="21">
        <v>0</v>
      </c>
      <c r="N6" s="21">
        <v>1.1777916135973939E-3</v>
      </c>
      <c r="O6" s="21">
        <v>5.9783404724682477E-6</v>
      </c>
      <c r="P6" s="21">
        <v>4.9258825145875003E-5</v>
      </c>
      <c r="Q6" s="21">
        <v>2.1211050380665288E-7</v>
      </c>
      <c r="R6" s="21">
        <v>0</v>
      </c>
      <c r="S6" s="21">
        <v>0</v>
      </c>
      <c r="T6" s="21">
        <v>0</v>
      </c>
      <c r="U6" s="21">
        <v>0</v>
      </c>
      <c r="V6" s="21">
        <v>5.6718082650875148E-3</v>
      </c>
      <c r="W6" s="21">
        <v>0</v>
      </c>
      <c r="X6" s="21">
        <v>0</v>
      </c>
      <c r="Y6" s="21">
        <v>0</v>
      </c>
      <c r="Z6" s="21">
        <v>0</v>
      </c>
      <c r="AA6" s="21">
        <v>1.9993281165999726E-3</v>
      </c>
      <c r="AB6" s="21">
        <v>5.892033562188971E-4</v>
      </c>
      <c r="AC6" s="21">
        <v>0</v>
      </c>
      <c r="AD6" s="21">
        <v>0</v>
      </c>
      <c r="AE6" s="21">
        <v>0</v>
      </c>
      <c r="AF6" s="21">
        <v>2.5290918020859349E-4</v>
      </c>
      <c r="AG6" s="21">
        <v>0</v>
      </c>
      <c r="AH6" s="21">
        <v>2.5819532724819159E-6</v>
      </c>
      <c r="AI6" s="21">
        <v>0</v>
      </c>
      <c r="AJ6" s="21">
        <v>0</v>
      </c>
      <c r="AK6" s="21">
        <v>0</v>
      </c>
      <c r="AL6" s="21">
        <v>3.3590092906803887E-3</v>
      </c>
      <c r="AM6" s="21">
        <v>2.9898770065372232E-3</v>
      </c>
      <c r="AN6" s="21">
        <v>6.8381751620353037E-3</v>
      </c>
      <c r="AO6" s="21">
        <v>5.2234734120219523E-4</v>
      </c>
      <c r="AP6" s="21">
        <v>6.5225326524301844E-6</v>
      </c>
      <c r="AQ6" s="21">
        <v>1.4278937175797049E-2</v>
      </c>
      <c r="AR6" s="21">
        <v>3.4166386883671671E-2</v>
      </c>
      <c r="AS6" s="21">
        <v>1.6933262063855083E-3</v>
      </c>
      <c r="AT6" s="21">
        <v>0</v>
      </c>
      <c r="AU6" s="21">
        <v>0</v>
      </c>
    </row>
    <row r="7" spans="1:47" x14ac:dyDescent="0.15">
      <c r="B7" s="18">
        <v>2</v>
      </c>
      <c r="C7" s="52" t="s">
        <v>55</v>
      </c>
      <c r="D7" s="85">
        <v>0</v>
      </c>
      <c r="E7" s="21">
        <v>0.21511395885065632</v>
      </c>
      <c r="F7" s="21">
        <v>0</v>
      </c>
      <c r="G7" s="21">
        <v>0</v>
      </c>
      <c r="H7" s="21">
        <v>0</v>
      </c>
      <c r="I7" s="21">
        <v>7.2637243332702677E-5</v>
      </c>
      <c r="J7" s="21">
        <v>5.2386212002913911E-8</v>
      </c>
      <c r="K7" s="21">
        <v>0</v>
      </c>
      <c r="L7" s="21">
        <v>3.4946845737881773E-5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1.3234762249809322E-3</v>
      </c>
      <c r="W7" s="21">
        <v>0</v>
      </c>
      <c r="X7" s="21">
        <v>0</v>
      </c>
      <c r="Y7" s="21">
        <v>0</v>
      </c>
      <c r="Z7" s="21">
        <v>0</v>
      </c>
      <c r="AA7" s="21">
        <v>5.4069615047991785E-5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4.4423974069687355E-4</v>
      </c>
      <c r="AN7" s="21">
        <v>1.2588363869102492E-3</v>
      </c>
      <c r="AO7" s="21">
        <v>0</v>
      </c>
      <c r="AP7" s="21">
        <v>0</v>
      </c>
      <c r="AQ7" s="21">
        <v>3.8749702023873553E-3</v>
      </c>
      <c r="AR7" s="21">
        <v>6.598615488163909E-3</v>
      </c>
      <c r="AS7" s="21">
        <v>8.7827492091363112E-5</v>
      </c>
      <c r="AT7" s="21">
        <v>0</v>
      </c>
      <c r="AU7" s="21">
        <v>0</v>
      </c>
    </row>
    <row r="8" spans="1:47" x14ac:dyDescent="0.15">
      <c r="B8" s="18">
        <v>3</v>
      </c>
      <c r="C8" s="52" t="s">
        <v>75</v>
      </c>
      <c r="D8" s="85">
        <v>1.1695366781300763E-5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6.0080776496645179E-2</v>
      </c>
      <c r="N8" s="21">
        <v>0</v>
      </c>
      <c r="O8" s="21">
        <v>0</v>
      </c>
      <c r="P8" s="21">
        <v>2.1961418407909494E-2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3.015663335834333E-3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4.0485933482037458E-6</v>
      </c>
    </row>
    <row r="9" spans="1:47" x14ac:dyDescent="0.15">
      <c r="B9" s="18">
        <v>4</v>
      </c>
      <c r="C9" s="52" t="s">
        <v>76</v>
      </c>
      <c r="D9" s="85">
        <v>1.2823439160384855E-5</v>
      </c>
      <c r="E9" s="21">
        <v>0</v>
      </c>
      <c r="F9" s="21">
        <v>0</v>
      </c>
      <c r="G9" s="21">
        <v>7.8883154327652159E-3</v>
      </c>
      <c r="H9" s="21">
        <v>5.0758046107505066E-5</v>
      </c>
      <c r="I9" s="21">
        <v>6.5881136413647903E-4</v>
      </c>
      <c r="J9" s="21">
        <v>2.8412832515151761E-4</v>
      </c>
      <c r="K9" s="21">
        <v>5.9665173131526502E-5</v>
      </c>
      <c r="L9" s="21">
        <v>1.3702948076801042E-3</v>
      </c>
      <c r="M9" s="21">
        <v>6.0799513603891164E-4</v>
      </c>
      <c r="N9" s="21">
        <v>7.2496018064956071E-5</v>
      </c>
      <c r="O9" s="21">
        <v>5.4349093235208833E-2</v>
      </c>
      <c r="P9" s="21">
        <v>5.0894051740911231E-2</v>
      </c>
      <c r="Q9" s="21">
        <v>1.3388252339333702E-4</v>
      </c>
      <c r="R9" s="21">
        <v>2.8291146310186247E-4</v>
      </c>
      <c r="S9" s="21">
        <v>2.2965673835575123E-4</v>
      </c>
      <c r="T9" s="21">
        <v>5.0446234984344386E-5</v>
      </c>
      <c r="U9" s="21">
        <v>1.6291183211949959E-4</v>
      </c>
      <c r="V9" s="21">
        <v>2.1078226298564535E-3</v>
      </c>
      <c r="W9" s="21">
        <v>2.2456745437875576E-4</v>
      </c>
      <c r="X9" s="21">
        <v>7.564090672784652E-5</v>
      </c>
      <c r="Y9" s="21">
        <v>0</v>
      </c>
      <c r="Z9" s="21">
        <v>2.5711504783310773E-4</v>
      </c>
      <c r="AA9" s="21">
        <v>3.3755014854718404E-4</v>
      </c>
      <c r="AB9" s="21">
        <v>1.8662609127098967E-2</v>
      </c>
      <c r="AC9" s="21">
        <v>0.19131867218914914</v>
      </c>
      <c r="AD9" s="21">
        <v>0</v>
      </c>
      <c r="AE9" s="21">
        <v>1.5998802578509236E-6</v>
      </c>
      <c r="AF9" s="21">
        <v>4.0802591887659883E-6</v>
      </c>
      <c r="AG9" s="21">
        <v>1.5953576356250692E-6</v>
      </c>
      <c r="AH9" s="21">
        <v>4.3684469794443197E-7</v>
      </c>
      <c r="AI9" s="21">
        <v>1.0102555527671327E-5</v>
      </c>
      <c r="AJ9" s="21">
        <v>1.0410864387101903E-6</v>
      </c>
      <c r="AK9" s="21">
        <v>1.8993425197946628E-7</v>
      </c>
      <c r="AL9" s="21">
        <v>6.5682401717483047E-8</v>
      </c>
      <c r="AM9" s="21">
        <v>1.1250781116483731E-5</v>
      </c>
      <c r="AN9" s="21">
        <v>1.1434732383452779E-5</v>
      </c>
      <c r="AO9" s="21">
        <v>2.0029647804974921E-4</v>
      </c>
      <c r="AP9" s="21">
        <v>4.4790985352401164E-6</v>
      </c>
      <c r="AQ9" s="21">
        <v>3.9401801844398345E-5</v>
      </c>
      <c r="AR9" s="21">
        <v>-2.7445786940275336E-5</v>
      </c>
      <c r="AS9" s="21">
        <v>9.0495348753831742E-5</v>
      </c>
      <c r="AT9" s="21">
        <v>0</v>
      </c>
      <c r="AU9" s="21">
        <v>2.164932021986845E-4</v>
      </c>
    </row>
    <row r="10" spans="1:47" x14ac:dyDescent="0.15">
      <c r="B10" s="18">
        <v>5</v>
      </c>
      <c r="C10" s="52" t="s">
        <v>56</v>
      </c>
      <c r="D10" s="85">
        <v>4.7808321329274222E-3</v>
      </c>
      <c r="E10" s="21">
        <v>1.208318552678255E-2</v>
      </c>
      <c r="F10" s="21">
        <v>0</v>
      </c>
      <c r="G10" s="21">
        <v>0</v>
      </c>
      <c r="H10" s="21">
        <v>8.3809618804832786E-2</v>
      </c>
      <c r="I10" s="21">
        <v>0.25819854128373487</v>
      </c>
      <c r="J10" s="21">
        <v>2.0781640793204228E-5</v>
      </c>
      <c r="K10" s="21">
        <v>2.9109538350297184E-4</v>
      </c>
      <c r="L10" s="21">
        <v>1.788383224368533E-3</v>
      </c>
      <c r="M10" s="21">
        <v>0</v>
      </c>
      <c r="N10" s="21">
        <v>1.753453130168713E-5</v>
      </c>
      <c r="O10" s="21">
        <v>8.4892434709049115E-4</v>
      </c>
      <c r="P10" s="21">
        <v>2.0057985208211493E-3</v>
      </c>
      <c r="Q10" s="21">
        <v>2.2271602899698556E-6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3.368125041481338E-6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7.5266723930841745E-9</v>
      </c>
      <c r="AK10" s="21">
        <v>1.0207066701376517E-4</v>
      </c>
      <c r="AL10" s="21">
        <v>2.5794968362364803E-5</v>
      </c>
      <c r="AM10" s="21">
        <v>4.7171660209459048E-3</v>
      </c>
      <c r="AN10" s="21">
        <v>1.1228723386112532E-2</v>
      </c>
      <c r="AO10" s="21">
        <v>1.7044899127809367E-4</v>
      </c>
      <c r="AP10" s="21">
        <v>0</v>
      </c>
      <c r="AQ10" s="21">
        <v>2.8971553869158437E-2</v>
      </c>
      <c r="AR10" s="21">
        <v>8.848798458032392E-2</v>
      </c>
      <c r="AS10" s="21">
        <v>6.471548387742375E-4</v>
      </c>
      <c r="AT10" s="21">
        <v>0</v>
      </c>
      <c r="AU10" s="21">
        <v>0</v>
      </c>
    </row>
    <row r="11" spans="1:47" x14ac:dyDescent="0.15">
      <c r="B11" s="18">
        <v>6</v>
      </c>
      <c r="C11" s="52" t="s">
        <v>57</v>
      </c>
      <c r="D11" s="85">
        <v>6.7576903674848157E-2</v>
      </c>
      <c r="E11" s="21">
        <v>0.18379744590280245</v>
      </c>
      <c r="F11" s="21">
        <v>0</v>
      </c>
      <c r="G11" s="21">
        <v>0</v>
      </c>
      <c r="H11" s="21">
        <v>6.1832130967730617E-3</v>
      </c>
      <c r="I11" s="21">
        <v>3.8526642801591258E-2</v>
      </c>
      <c r="J11" s="21">
        <v>3.051522507627201E-4</v>
      </c>
      <c r="K11" s="21">
        <v>0</v>
      </c>
      <c r="L11" s="21">
        <v>5.5790001386979025E-4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2.9947212795414691E-3</v>
      </c>
      <c r="W11" s="21">
        <v>0</v>
      </c>
      <c r="X11" s="21">
        <v>0</v>
      </c>
      <c r="Y11" s="21">
        <v>0</v>
      </c>
      <c r="Z11" s="21">
        <v>0</v>
      </c>
      <c r="AA11" s="21">
        <v>6.8557719513266061E-4</v>
      </c>
      <c r="AB11" s="21">
        <v>1.6292195050155453E-5</v>
      </c>
      <c r="AC11" s="21">
        <v>0</v>
      </c>
      <c r="AD11" s="21">
        <v>0</v>
      </c>
      <c r="AE11" s="21">
        <v>1.3571329940362587E-4</v>
      </c>
      <c r="AF11" s="21">
        <v>1.4622043584659755E-4</v>
      </c>
      <c r="AG11" s="21">
        <v>0</v>
      </c>
      <c r="AH11" s="21">
        <v>0</v>
      </c>
      <c r="AI11" s="21">
        <v>0</v>
      </c>
      <c r="AJ11" s="21">
        <v>3.7633361965420872E-9</v>
      </c>
      <c r="AK11" s="21">
        <v>5.5536775278795939E-5</v>
      </c>
      <c r="AL11" s="21">
        <v>1.8522431620786111E-3</v>
      </c>
      <c r="AM11" s="21">
        <v>2.957024431799465E-3</v>
      </c>
      <c r="AN11" s="21">
        <v>6.0698898559112882E-3</v>
      </c>
      <c r="AO11" s="21">
        <v>1.83263852232468E-4</v>
      </c>
      <c r="AP11" s="21">
        <v>4.6083780394112382E-5</v>
      </c>
      <c r="AQ11" s="21">
        <v>4.3287213524274462E-2</v>
      </c>
      <c r="AR11" s="21">
        <v>0.15177275232782186</v>
      </c>
      <c r="AS11" s="21">
        <v>8.5106483633507206E-4</v>
      </c>
      <c r="AT11" s="21">
        <v>0</v>
      </c>
      <c r="AU11" s="21">
        <v>3.0530655522664888E-3</v>
      </c>
    </row>
    <row r="12" spans="1:47" x14ac:dyDescent="0.15">
      <c r="B12" s="18">
        <v>7</v>
      </c>
      <c r="C12" s="52" t="s">
        <v>31</v>
      </c>
      <c r="D12" s="85">
        <v>4.151366429064037E-3</v>
      </c>
      <c r="E12" s="21">
        <v>2.2170982617949636E-3</v>
      </c>
      <c r="F12" s="21">
        <v>3.1887188550535589E-3</v>
      </c>
      <c r="G12" s="21">
        <v>2.3153204316106769E-3</v>
      </c>
      <c r="H12" s="21">
        <v>7.3393774408505707E-4</v>
      </c>
      <c r="I12" s="21">
        <v>2.751071830516952E-3</v>
      </c>
      <c r="J12" s="21">
        <v>0.20418573098236095</v>
      </c>
      <c r="K12" s="21">
        <v>7.2582933617166062E-3</v>
      </c>
      <c r="L12" s="21">
        <v>6.7778724773891576E-4</v>
      </c>
      <c r="M12" s="21">
        <v>2.3016958721473087E-4</v>
      </c>
      <c r="N12" s="21">
        <v>3.9136195624681304E-3</v>
      </c>
      <c r="O12" s="21">
        <v>4.6646001536433503E-3</v>
      </c>
      <c r="P12" s="21">
        <v>3.2913301206878931E-3</v>
      </c>
      <c r="Q12" s="21">
        <v>5.23732213342763E-4</v>
      </c>
      <c r="R12" s="21">
        <v>7.4277353495831035E-4</v>
      </c>
      <c r="S12" s="21">
        <v>1.261066468247424E-3</v>
      </c>
      <c r="T12" s="21">
        <v>1.4260466295759728E-3</v>
      </c>
      <c r="U12" s="21">
        <v>7.5663732761302178E-4</v>
      </c>
      <c r="V12" s="21">
        <v>8.5844454734965506E-3</v>
      </c>
      <c r="W12" s="21">
        <v>3.361007473012038E-3</v>
      </c>
      <c r="X12" s="21">
        <v>3.4021572703714022E-3</v>
      </c>
      <c r="Y12" s="21">
        <v>0</v>
      </c>
      <c r="Z12" s="21">
        <v>8.9492547998156323E-5</v>
      </c>
      <c r="AA12" s="21">
        <v>2.0994339677271861E-3</v>
      </c>
      <c r="AB12" s="21">
        <v>3.0898538566043938E-3</v>
      </c>
      <c r="AC12" s="21">
        <v>3.0316035830874169E-4</v>
      </c>
      <c r="AD12" s="21">
        <v>2.36358171434817E-3</v>
      </c>
      <c r="AE12" s="21">
        <v>3.6662934995344253E-3</v>
      </c>
      <c r="AF12" s="21">
        <v>4.7933903903697658E-3</v>
      </c>
      <c r="AG12" s="21">
        <v>1.7514455652511971E-3</v>
      </c>
      <c r="AH12" s="21">
        <v>1.2336757672056528E-5</v>
      </c>
      <c r="AI12" s="21">
        <v>1.1781048019400369E-3</v>
      </c>
      <c r="AJ12" s="21">
        <v>1.0146788831591807E-3</v>
      </c>
      <c r="AK12" s="21">
        <v>4.5281845145920593E-3</v>
      </c>
      <c r="AL12" s="21">
        <v>3.0964333411281713E-4</v>
      </c>
      <c r="AM12" s="21">
        <v>2.6329087478769195E-3</v>
      </c>
      <c r="AN12" s="21">
        <v>4.2235533466732939E-3</v>
      </c>
      <c r="AO12" s="21">
        <v>6.0244621922124146E-2</v>
      </c>
      <c r="AP12" s="21">
        <v>1.1567399945994331E-3</v>
      </c>
      <c r="AQ12" s="21">
        <v>9.9564413080610176E-3</v>
      </c>
      <c r="AR12" s="21">
        <v>6.7467718547245276E-4</v>
      </c>
      <c r="AS12" s="21">
        <v>6.7471236007044201E-3</v>
      </c>
      <c r="AT12" s="21">
        <v>1.9503171716881821E-2</v>
      </c>
      <c r="AU12" s="21">
        <v>5.084180909902177E-4</v>
      </c>
    </row>
    <row r="13" spans="1:47" x14ac:dyDescent="0.15">
      <c r="B13" s="18">
        <v>8</v>
      </c>
      <c r="C13" s="52" t="s">
        <v>32</v>
      </c>
      <c r="D13" s="85">
        <v>2.8663930512916273E-3</v>
      </c>
      <c r="E13" s="21">
        <v>2.5496630010642075E-3</v>
      </c>
      <c r="F13" s="21">
        <v>1.0286189855011479E-3</v>
      </c>
      <c r="G13" s="21">
        <v>8.7994657912966419E-4</v>
      </c>
      <c r="H13" s="21">
        <v>8.1566563051917555E-3</v>
      </c>
      <c r="I13" s="21">
        <v>1.4221609763714111E-2</v>
      </c>
      <c r="J13" s="21">
        <v>1.2397723082668585E-2</v>
      </c>
      <c r="K13" s="21">
        <v>0.28174575779634187</v>
      </c>
      <c r="L13" s="21">
        <v>3.730610045618743E-2</v>
      </c>
      <c r="M13" s="21">
        <v>1.3679890560875516E-4</v>
      </c>
      <c r="N13" s="21">
        <v>7.0085054692841956E-3</v>
      </c>
      <c r="O13" s="21">
        <v>6.3659162852983647E-2</v>
      </c>
      <c r="P13" s="21">
        <v>1.1084224016544918E-2</v>
      </c>
      <c r="Q13" s="21">
        <v>3.4739694906493436E-3</v>
      </c>
      <c r="R13" s="21">
        <v>1.2890326715196379E-3</v>
      </c>
      <c r="S13" s="21">
        <v>8.0491763233786866E-3</v>
      </c>
      <c r="T13" s="21">
        <v>1.3800033776980504E-3</v>
      </c>
      <c r="U13" s="21">
        <v>1.0379095176240726E-3</v>
      </c>
      <c r="V13" s="21">
        <v>1.7134682176571644E-2</v>
      </c>
      <c r="W13" s="21">
        <v>8.3249425401862222E-3</v>
      </c>
      <c r="X13" s="21">
        <v>4.4528909870558339E-3</v>
      </c>
      <c r="Y13" s="21">
        <v>0</v>
      </c>
      <c r="Z13" s="21">
        <v>6.6134589196106385E-4</v>
      </c>
      <c r="AA13" s="21">
        <v>0.12524592480538477</v>
      </c>
      <c r="AB13" s="21">
        <v>6.9904021187697896E-2</v>
      </c>
      <c r="AC13" s="21">
        <v>2.7273241104520127E-4</v>
      </c>
      <c r="AD13" s="21">
        <v>4.8227996830341284E-3</v>
      </c>
      <c r="AE13" s="21">
        <v>7.265135257333531E-3</v>
      </c>
      <c r="AF13" s="21">
        <v>5.3803189523000299E-3</v>
      </c>
      <c r="AG13" s="21">
        <v>4.2401200570591976E-3</v>
      </c>
      <c r="AH13" s="21">
        <v>3.960854867003659E-4</v>
      </c>
      <c r="AI13" s="21">
        <v>4.6543626539565846E-3</v>
      </c>
      <c r="AJ13" s="21">
        <v>4.5579740596406015E-2</v>
      </c>
      <c r="AK13" s="21">
        <v>1.4519713826822282E-3</v>
      </c>
      <c r="AL13" s="21">
        <v>3.9929300722177236E-3</v>
      </c>
      <c r="AM13" s="21">
        <v>3.3304697572515284E-3</v>
      </c>
      <c r="AN13" s="21">
        <v>9.6696103060876955E-3</v>
      </c>
      <c r="AO13" s="21">
        <v>2.1089872607333218E-2</v>
      </c>
      <c r="AP13" s="21">
        <v>2.9078285888039733E-3</v>
      </c>
      <c r="AQ13" s="21">
        <v>4.9078884377382588E-3</v>
      </c>
      <c r="AR13" s="21">
        <v>6.4185209539432218E-3</v>
      </c>
      <c r="AS13" s="21">
        <v>6.2934366480441655E-3</v>
      </c>
      <c r="AT13" s="21">
        <v>0.43193570055548602</v>
      </c>
      <c r="AU13" s="21">
        <v>1.2126602497172377E-3</v>
      </c>
    </row>
    <row r="14" spans="1:47" x14ac:dyDescent="0.15">
      <c r="B14" s="18">
        <v>9</v>
      </c>
      <c r="C14" s="52" t="s">
        <v>33</v>
      </c>
      <c r="D14" s="85">
        <v>7.5673279903587964E-2</v>
      </c>
      <c r="E14" s="21">
        <v>1.898944661227386E-2</v>
      </c>
      <c r="F14" s="21">
        <v>2.8801331594032142E-3</v>
      </c>
      <c r="G14" s="21">
        <v>2.3602538739492123E-2</v>
      </c>
      <c r="H14" s="21">
        <v>3.2347685170995479E-3</v>
      </c>
      <c r="I14" s="21">
        <v>1.8802799728984618E-2</v>
      </c>
      <c r="J14" s="21">
        <v>7.7093674029691112E-2</v>
      </c>
      <c r="K14" s="21">
        <v>3.2277417308478745E-2</v>
      </c>
      <c r="L14" s="21">
        <v>0.14795372489689798</v>
      </c>
      <c r="M14" s="21">
        <v>3.772826960241462E-2</v>
      </c>
      <c r="N14" s="21">
        <v>0.18973203018392754</v>
      </c>
      <c r="O14" s="21">
        <v>0.10622847423783631</v>
      </c>
      <c r="P14" s="21">
        <v>3.8836347086591394E-2</v>
      </c>
      <c r="Q14" s="21">
        <v>1.8258273843243483E-3</v>
      </c>
      <c r="R14" s="21">
        <v>1.9931692399672973E-3</v>
      </c>
      <c r="S14" s="21">
        <v>1.3998690266193855E-2</v>
      </c>
      <c r="T14" s="21">
        <v>4.8813071681276634E-3</v>
      </c>
      <c r="U14" s="21">
        <v>5.9410829121574436E-3</v>
      </c>
      <c r="V14" s="21">
        <v>0.48644504346845252</v>
      </c>
      <c r="W14" s="21">
        <v>1.0346049629595027E-2</v>
      </c>
      <c r="X14" s="21">
        <v>1.4890810192922032E-2</v>
      </c>
      <c r="Y14" s="21">
        <v>0</v>
      </c>
      <c r="Z14" s="21">
        <v>2.1064669185566092E-3</v>
      </c>
      <c r="AA14" s="21">
        <v>3.9000251027602323E-2</v>
      </c>
      <c r="AB14" s="21">
        <v>5.8744458558740546E-3</v>
      </c>
      <c r="AC14" s="21">
        <v>3.1209800638605429E-3</v>
      </c>
      <c r="AD14" s="21">
        <v>1.7416307767975939E-2</v>
      </c>
      <c r="AE14" s="21">
        <v>5.9452340446065185E-6</v>
      </c>
      <c r="AF14" s="21">
        <v>1.219618456969943E-5</v>
      </c>
      <c r="AG14" s="21">
        <v>3.0653657427367407E-5</v>
      </c>
      <c r="AH14" s="21">
        <v>3.8688315949600073E-5</v>
      </c>
      <c r="AI14" s="21">
        <v>4.6124381874645503E-4</v>
      </c>
      <c r="AJ14" s="21">
        <v>2.2476620292055001E-3</v>
      </c>
      <c r="AK14" s="21">
        <v>8.410668546154727E-4</v>
      </c>
      <c r="AL14" s="21">
        <v>3.0681782442330152E-4</v>
      </c>
      <c r="AM14" s="21">
        <v>0.17126794321487232</v>
      </c>
      <c r="AN14" s="21">
        <v>1.3265188301806105E-2</v>
      </c>
      <c r="AO14" s="21">
        <v>3.8169541941124319E-3</v>
      </c>
      <c r="AP14" s="21">
        <v>3.8535750231286294E-3</v>
      </c>
      <c r="AQ14" s="21">
        <v>3.1495830304319817E-3</v>
      </c>
      <c r="AR14" s="21">
        <v>2.5374759625158608E-3</v>
      </c>
      <c r="AS14" s="21">
        <v>1.0713658017466852E-2</v>
      </c>
      <c r="AT14" s="21">
        <v>9.3378242357026759E-3</v>
      </c>
      <c r="AU14" s="21">
        <v>7.3068586580660342E-3</v>
      </c>
    </row>
    <row r="15" spans="1:47" x14ac:dyDescent="0.15">
      <c r="B15" s="18">
        <v>10</v>
      </c>
      <c r="C15" s="53" t="s">
        <v>34</v>
      </c>
      <c r="D15" s="85">
        <v>2.2558975162266059E-3</v>
      </c>
      <c r="E15" s="21">
        <v>1.9876285916991844E-2</v>
      </c>
      <c r="F15" s="21">
        <v>2.6098868986670038E-2</v>
      </c>
      <c r="G15" s="21">
        <v>1.2493993272465162E-2</v>
      </c>
      <c r="H15" s="21">
        <v>2.1476166811783795E-3</v>
      </c>
      <c r="I15" s="21">
        <v>1.936523367568762E-3</v>
      </c>
      <c r="J15" s="21">
        <v>3.0379085950121543E-3</v>
      </c>
      <c r="K15" s="21">
        <v>2.6778996481989729E-3</v>
      </c>
      <c r="L15" s="21">
        <v>2.83369064181321E-3</v>
      </c>
      <c r="M15" s="21">
        <v>0.32778320630577823</v>
      </c>
      <c r="N15" s="21">
        <v>1.498911107701567E-3</v>
      </c>
      <c r="O15" s="21">
        <v>4.5030355023748962E-2</v>
      </c>
      <c r="P15" s="21">
        <v>2.3018579314090036E-2</v>
      </c>
      <c r="Q15" s="21">
        <v>5.7577862488814259E-3</v>
      </c>
      <c r="R15" s="21">
        <v>2.5052789996836853E-3</v>
      </c>
      <c r="S15" s="21">
        <v>2.0869615010410633E-3</v>
      </c>
      <c r="T15" s="21">
        <v>1.2089007761655357E-3</v>
      </c>
      <c r="U15" s="21">
        <v>1.6844828597425152E-3</v>
      </c>
      <c r="V15" s="21">
        <v>9.4407525112584176E-6</v>
      </c>
      <c r="W15" s="21">
        <v>1.0862536013809489E-3</v>
      </c>
      <c r="X15" s="21">
        <v>1.334379809542413E-3</v>
      </c>
      <c r="Y15" s="21">
        <v>0</v>
      </c>
      <c r="Z15" s="21">
        <v>3.6115869183809771E-3</v>
      </c>
      <c r="AA15" s="21">
        <v>1.42788088228727E-3</v>
      </c>
      <c r="AB15" s="21">
        <v>8.536372458065539E-3</v>
      </c>
      <c r="AC15" s="21">
        <v>1.1383129923009012E-2</v>
      </c>
      <c r="AD15" s="21">
        <v>1.0775368304673984E-2</v>
      </c>
      <c r="AE15" s="21">
        <v>1.0003399449273812E-3</v>
      </c>
      <c r="AF15" s="21">
        <v>2.216428006435304E-3</v>
      </c>
      <c r="AG15" s="21">
        <v>3.7795569831285461E-4</v>
      </c>
      <c r="AH15" s="21">
        <v>2.0043547993221563E-4</v>
      </c>
      <c r="AI15" s="21">
        <v>0.12663330201293072</v>
      </c>
      <c r="AJ15" s="21">
        <v>7.9769322278457771E-4</v>
      </c>
      <c r="AK15" s="21">
        <v>5.0027162497375578E-3</v>
      </c>
      <c r="AL15" s="21">
        <v>6.380792617938418E-3</v>
      </c>
      <c r="AM15" s="21">
        <v>2.099263384951677E-3</v>
      </c>
      <c r="AN15" s="21">
        <v>3.5108877711102658E-3</v>
      </c>
      <c r="AO15" s="21">
        <v>4.5893453315948305E-3</v>
      </c>
      <c r="AP15" s="21">
        <v>1.9400720871340976E-3</v>
      </c>
      <c r="AQ15" s="21">
        <v>2.463203642302562E-3</v>
      </c>
      <c r="AR15" s="21">
        <v>4.2822905908302738E-3</v>
      </c>
      <c r="AS15" s="21">
        <v>8.6037189011811451E-3</v>
      </c>
      <c r="AT15" s="21">
        <v>0</v>
      </c>
      <c r="AU15" s="21">
        <v>1.9361225726552037E-2</v>
      </c>
    </row>
    <row r="16" spans="1:47" x14ac:dyDescent="0.15">
      <c r="B16" s="18">
        <v>11</v>
      </c>
      <c r="C16" s="53" t="s">
        <v>35</v>
      </c>
      <c r="D16" s="85">
        <v>8.7625804835553146E-3</v>
      </c>
      <c r="E16" s="21">
        <v>3.6582121319616895E-3</v>
      </c>
      <c r="F16" s="21">
        <v>3.7918636238246867E-3</v>
      </c>
      <c r="G16" s="21">
        <v>5.0425307513246014E-3</v>
      </c>
      <c r="H16" s="21">
        <v>9.8863950339643635E-3</v>
      </c>
      <c r="I16" s="21">
        <v>1.9570215001668084E-2</v>
      </c>
      <c r="J16" s="21">
        <v>2.3808229373031852E-2</v>
      </c>
      <c r="K16" s="21">
        <v>2.313021140314047E-2</v>
      </c>
      <c r="L16" s="21">
        <v>4.7159907284477769E-2</v>
      </c>
      <c r="M16" s="21">
        <v>7.6650815364905664E-4</v>
      </c>
      <c r="N16" s="21">
        <v>0.2081803369899386</v>
      </c>
      <c r="O16" s="21">
        <v>2.5004409026098441E-3</v>
      </c>
      <c r="P16" s="21">
        <v>5.3364229253767877E-3</v>
      </c>
      <c r="Q16" s="21">
        <v>4.7567363583407492E-4</v>
      </c>
      <c r="R16" s="21">
        <v>6.6665191405759338E-4</v>
      </c>
      <c r="S16" s="21">
        <v>1.7365596442709234E-2</v>
      </c>
      <c r="T16" s="21">
        <v>1.3157483025612695E-2</v>
      </c>
      <c r="U16" s="21">
        <v>1.0174933731007231E-2</v>
      </c>
      <c r="V16" s="21">
        <v>5.1744129542236083E-4</v>
      </c>
      <c r="W16" s="21">
        <v>1.3370674942455758E-2</v>
      </c>
      <c r="X16" s="21">
        <v>3.9259461732732315E-2</v>
      </c>
      <c r="Y16" s="21">
        <v>0</v>
      </c>
      <c r="Z16" s="21">
        <v>3.5554743854893482E-2</v>
      </c>
      <c r="AA16" s="21">
        <v>5.6972332459812383E-2</v>
      </c>
      <c r="AB16" s="21">
        <v>1.1588930587195794E-2</v>
      </c>
      <c r="AC16" s="21">
        <v>7.4463239251013761E-3</v>
      </c>
      <c r="AD16" s="21">
        <v>2.0907556525230107E-2</v>
      </c>
      <c r="AE16" s="21">
        <v>1.31670145221131E-3</v>
      </c>
      <c r="AF16" s="21">
        <v>9.3308392767622386E-3</v>
      </c>
      <c r="AG16" s="21">
        <v>2.3329054629830132E-3</v>
      </c>
      <c r="AH16" s="21">
        <v>5.4676462035765743E-4</v>
      </c>
      <c r="AI16" s="21">
        <v>4.3634172753571066E-3</v>
      </c>
      <c r="AJ16" s="21">
        <v>2.9526720788001586E-3</v>
      </c>
      <c r="AK16" s="21">
        <v>1.5026458411103495E-3</v>
      </c>
      <c r="AL16" s="21">
        <v>7.0553225118208677E-4</v>
      </c>
      <c r="AM16" s="21">
        <v>2.8255864841850464E-3</v>
      </c>
      <c r="AN16" s="21">
        <v>1.4072037320835944E-3</v>
      </c>
      <c r="AO16" s="21">
        <v>1.5849656423750743E-2</v>
      </c>
      <c r="AP16" s="21">
        <v>2.0152785949951325E-2</v>
      </c>
      <c r="AQ16" s="21">
        <v>3.0646721474573029E-3</v>
      </c>
      <c r="AR16" s="21">
        <v>1.2978682085828532E-3</v>
      </c>
      <c r="AS16" s="21">
        <v>6.6765501556627005E-3</v>
      </c>
      <c r="AT16" s="21">
        <v>4.7289775953718839E-2</v>
      </c>
      <c r="AU16" s="21">
        <v>3.9286271347806559E-3</v>
      </c>
    </row>
    <row r="17" spans="2:47" x14ac:dyDescent="0.15">
      <c r="B17" s="18">
        <v>12</v>
      </c>
      <c r="C17" s="53" t="s">
        <v>77</v>
      </c>
      <c r="D17" s="85">
        <v>2.0590996759539288E-5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1.9168706263165206E-5</v>
      </c>
      <c r="L17" s="21">
        <v>7.7778135695041429E-6</v>
      </c>
      <c r="M17" s="21">
        <v>0</v>
      </c>
      <c r="N17" s="21">
        <v>5.0801814740277709E-5</v>
      </c>
      <c r="O17" s="21">
        <v>6.220463261603212E-3</v>
      </c>
      <c r="P17" s="21">
        <v>5.1489812020029836E-6</v>
      </c>
      <c r="Q17" s="21">
        <v>1.2726630228399173E-6</v>
      </c>
      <c r="R17" s="21">
        <v>0</v>
      </c>
      <c r="S17" s="21">
        <v>1.443883400133234E-3</v>
      </c>
      <c r="T17" s="21">
        <v>5.7652839982107859E-7</v>
      </c>
      <c r="U17" s="21">
        <v>3.406990237243486E-5</v>
      </c>
      <c r="V17" s="21">
        <v>9.9157692627702913E-4</v>
      </c>
      <c r="W17" s="21">
        <v>3.6555529227820016E-2</v>
      </c>
      <c r="X17" s="21">
        <v>2.1239846022989358E-3</v>
      </c>
      <c r="Y17" s="21">
        <v>0</v>
      </c>
      <c r="Z17" s="21">
        <v>9.1178909184699017E-5</v>
      </c>
      <c r="AA17" s="21">
        <v>1.1249689064965016E-4</v>
      </c>
      <c r="AB17" s="21">
        <v>3.9112932263791695E-3</v>
      </c>
      <c r="AC17" s="21">
        <v>0</v>
      </c>
      <c r="AD17" s="21">
        <v>6.2636491852001322E-4</v>
      </c>
      <c r="AE17" s="21">
        <v>3.8337871364057314E-5</v>
      </c>
      <c r="AF17" s="21">
        <v>8.6064483435173317E-5</v>
      </c>
      <c r="AG17" s="21">
        <v>4.1023482058930352E-6</v>
      </c>
      <c r="AH17" s="21">
        <v>0</v>
      </c>
      <c r="AI17" s="21">
        <v>9.752981173574494E-6</v>
      </c>
      <c r="AJ17" s="21">
        <v>0</v>
      </c>
      <c r="AK17" s="21">
        <v>6.7882501657461257E-5</v>
      </c>
      <c r="AL17" s="21">
        <v>2.4663125594954214E-5</v>
      </c>
      <c r="AM17" s="21">
        <v>2.5950632720596702E-4</v>
      </c>
      <c r="AN17" s="21">
        <v>5.4925501519383091E-4</v>
      </c>
      <c r="AO17" s="21">
        <v>3.5231843781520451E-4</v>
      </c>
      <c r="AP17" s="21">
        <v>2.2431849924871801E-6</v>
      </c>
      <c r="AQ17" s="21">
        <v>1.0559682894298757E-3</v>
      </c>
      <c r="AR17" s="21">
        <v>1.1712556482070574E-3</v>
      </c>
      <c r="AS17" s="21">
        <v>2.981300679321366E-5</v>
      </c>
      <c r="AT17" s="21">
        <v>0</v>
      </c>
      <c r="AU17" s="21">
        <v>5.7660492632838497E-4</v>
      </c>
    </row>
    <row r="18" spans="2:47" x14ac:dyDescent="0.15">
      <c r="B18" s="18">
        <v>13</v>
      </c>
      <c r="C18" s="52" t="s">
        <v>78</v>
      </c>
      <c r="D18" s="85">
        <v>8.0683416437531846E-4</v>
      </c>
      <c r="E18" s="21">
        <v>0</v>
      </c>
      <c r="F18" s="21">
        <v>5.1430949275057392E-5</v>
      </c>
      <c r="G18" s="21">
        <v>2.8707477049620249E-4</v>
      </c>
      <c r="H18" s="21">
        <v>1.2189608211880031E-3</v>
      </c>
      <c r="I18" s="21">
        <v>1.0769751002476848E-4</v>
      </c>
      <c r="J18" s="21">
        <v>1.1662524447367899E-3</v>
      </c>
      <c r="K18" s="21">
        <v>4.3151621653894488E-4</v>
      </c>
      <c r="L18" s="21">
        <v>2.4777341676804232E-2</v>
      </c>
      <c r="M18" s="21">
        <v>1.0537858554274426E-2</v>
      </c>
      <c r="N18" s="21">
        <v>3.3234164875271814E-3</v>
      </c>
      <c r="O18" s="21">
        <v>2.386254599585701E-2</v>
      </c>
      <c r="P18" s="21">
        <v>6.1240962761251579E-2</v>
      </c>
      <c r="Q18" s="21">
        <v>1.9484470879679138E-3</v>
      </c>
      <c r="R18" s="21">
        <v>2.8077049181408015E-3</v>
      </c>
      <c r="S18" s="21">
        <v>4.1736605625583619E-3</v>
      </c>
      <c r="T18" s="21">
        <v>1.4197847832381889E-2</v>
      </c>
      <c r="U18" s="21">
        <v>4.2699512305265832E-3</v>
      </c>
      <c r="V18" s="21">
        <v>9.5336244445102286E-5</v>
      </c>
      <c r="W18" s="21">
        <v>1.0518837119555619E-2</v>
      </c>
      <c r="X18" s="21">
        <v>3.324989729145461E-3</v>
      </c>
      <c r="Y18" s="21">
        <v>0</v>
      </c>
      <c r="Z18" s="21">
        <v>1.1502836223911453E-3</v>
      </c>
      <c r="AA18" s="21">
        <v>5.0687268149971548E-3</v>
      </c>
      <c r="AB18" s="21">
        <v>4.0707757263977108E-2</v>
      </c>
      <c r="AC18" s="21">
        <v>6.8707250701527042E-4</v>
      </c>
      <c r="AD18" s="21">
        <v>0</v>
      </c>
      <c r="AE18" s="21">
        <v>9.133143595435394E-5</v>
      </c>
      <c r="AF18" s="21">
        <v>1.9676659749103743E-4</v>
      </c>
      <c r="AG18" s="21">
        <v>9.0783446408188455E-6</v>
      </c>
      <c r="AH18" s="21">
        <v>8.3173594300839197E-5</v>
      </c>
      <c r="AI18" s="21">
        <v>9.0698020258492835E-6</v>
      </c>
      <c r="AJ18" s="21">
        <v>3.0285061953705943E-6</v>
      </c>
      <c r="AK18" s="21">
        <v>1.8020961827811761E-4</v>
      </c>
      <c r="AL18" s="21">
        <v>1.5764956896685489E-3</v>
      </c>
      <c r="AM18" s="21">
        <v>5.079486297879562E-4</v>
      </c>
      <c r="AN18" s="21">
        <v>6.2975491551953437E-4</v>
      </c>
      <c r="AO18" s="21">
        <v>7.7692651572735551E-4</v>
      </c>
      <c r="AP18" s="21">
        <v>1.6091165968177656E-3</v>
      </c>
      <c r="AQ18" s="21">
        <v>7.9611340626606852E-4</v>
      </c>
      <c r="AR18" s="21">
        <v>5.1655528943368864E-4</v>
      </c>
      <c r="AS18" s="21">
        <v>8.5721768032977436E-4</v>
      </c>
      <c r="AT18" s="21">
        <v>4.986322974600982E-3</v>
      </c>
      <c r="AU18" s="21">
        <v>9.7826800324228372E-3</v>
      </c>
    </row>
    <row r="19" spans="2:47" x14ac:dyDescent="0.15">
      <c r="B19" s="18">
        <v>14</v>
      </c>
      <c r="C19" s="52" t="s">
        <v>36</v>
      </c>
      <c r="D19" s="85">
        <v>3.9618916531725417E-6</v>
      </c>
      <c r="E19" s="21">
        <v>0</v>
      </c>
      <c r="F19" s="21">
        <v>2.3845258300253885E-3</v>
      </c>
      <c r="G19" s="21">
        <v>1.7286893788575669E-3</v>
      </c>
      <c r="H19" s="21">
        <v>0</v>
      </c>
      <c r="I19" s="21">
        <v>0</v>
      </c>
      <c r="J19" s="21">
        <v>4.8418313000210127E-4</v>
      </c>
      <c r="K19" s="21">
        <v>6.9960962362746707E-4</v>
      </c>
      <c r="L19" s="21">
        <v>4.776352905802747E-6</v>
      </c>
      <c r="M19" s="21">
        <v>0</v>
      </c>
      <c r="N19" s="21">
        <v>2.218612199393232E-3</v>
      </c>
      <c r="O19" s="21">
        <v>3.3807515371807942E-3</v>
      </c>
      <c r="P19" s="21">
        <v>8.1254320567166732E-3</v>
      </c>
      <c r="Q19" s="21">
        <v>0.40263206371680965</v>
      </c>
      <c r="R19" s="21">
        <v>8.9172809318618603E-4</v>
      </c>
      <c r="S19" s="21">
        <v>0.16417938595564827</v>
      </c>
      <c r="T19" s="21">
        <v>0.10443465836484134</v>
      </c>
      <c r="U19" s="21">
        <v>0.10951680631188193</v>
      </c>
      <c r="V19" s="21">
        <v>5.8544722282514148E-4</v>
      </c>
      <c r="W19" s="21">
        <v>1.2005822619477108E-2</v>
      </c>
      <c r="X19" s="21">
        <v>4.8276133607405312E-2</v>
      </c>
      <c r="Y19" s="21">
        <v>0</v>
      </c>
      <c r="Z19" s="21">
        <v>5.0911708262737096E-2</v>
      </c>
      <c r="AA19" s="21">
        <v>2.336229605217211E-3</v>
      </c>
      <c r="AB19" s="21">
        <v>1.4838680301726841E-2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2.9979904921275638E-4</v>
      </c>
      <c r="AJ19" s="21">
        <v>0</v>
      </c>
      <c r="AK19" s="21">
        <v>7.9772385831375841E-7</v>
      </c>
      <c r="AL19" s="21">
        <v>0</v>
      </c>
      <c r="AM19" s="21">
        <v>7.6964424576118764E-7</v>
      </c>
      <c r="AN19" s="21">
        <v>6.6387311449393951E-6</v>
      </c>
      <c r="AO19" s="21">
        <v>1.1340584915375495E-6</v>
      </c>
      <c r="AP19" s="21">
        <v>1.187379219726708E-4</v>
      </c>
      <c r="AQ19" s="21">
        <v>2.1276972995975105E-5</v>
      </c>
      <c r="AR19" s="21">
        <v>2.4450929621026691E-5</v>
      </c>
      <c r="AS19" s="21">
        <v>1.4476180967139294E-5</v>
      </c>
      <c r="AT19" s="21">
        <v>2.3233518039801753E-5</v>
      </c>
      <c r="AU19" s="21">
        <v>4.9145661569984841E-3</v>
      </c>
    </row>
    <row r="20" spans="2:47" x14ac:dyDescent="0.15">
      <c r="B20" s="18">
        <v>15</v>
      </c>
      <c r="C20" s="52" t="s">
        <v>37</v>
      </c>
      <c r="D20" s="85">
        <v>0</v>
      </c>
      <c r="E20" s="21">
        <v>0</v>
      </c>
      <c r="F20" s="21">
        <v>2.8053245059122216E-5</v>
      </c>
      <c r="G20" s="21">
        <v>1.1295768143437532E-3</v>
      </c>
      <c r="H20" s="21">
        <v>2.5101016077125522E-4</v>
      </c>
      <c r="I20" s="21">
        <v>2.7519060326589521E-3</v>
      </c>
      <c r="J20" s="21">
        <v>3.7723365642706175E-7</v>
      </c>
      <c r="K20" s="21">
        <v>1.4294054082816664E-3</v>
      </c>
      <c r="L20" s="21">
        <v>2.0181564391090218E-3</v>
      </c>
      <c r="M20" s="21">
        <v>0</v>
      </c>
      <c r="N20" s="21">
        <v>2.2672398787530273E-3</v>
      </c>
      <c r="O20" s="21">
        <v>3.3423406996451847E-2</v>
      </c>
      <c r="P20" s="21">
        <v>1.3637055997828405E-2</v>
      </c>
      <c r="Q20" s="21">
        <v>2.7817985956778564E-4</v>
      </c>
      <c r="R20" s="21">
        <v>0.44253249340363748</v>
      </c>
      <c r="S20" s="21">
        <v>8.0081498996111555E-2</v>
      </c>
      <c r="T20" s="21">
        <v>4.3709810342113943E-2</v>
      </c>
      <c r="U20" s="21">
        <v>1.9814637789733927E-2</v>
      </c>
      <c r="V20" s="21">
        <v>3.7845041103762837E-4</v>
      </c>
      <c r="W20" s="21">
        <v>7.4675901510755482E-2</v>
      </c>
      <c r="X20" s="21">
        <v>5.0977654641669354E-2</v>
      </c>
      <c r="Y20" s="21">
        <v>0</v>
      </c>
      <c r="Z20" s="21">
        <v>7.1589723490841584E-2</v>
      </c>
      <c r="AA20" s="21">
        <v>9.904206201840739E-3</v>
      </c>
      <c r="AB20" s="21">
        <v>5.7643181628649594E-3</v>
      </c>
      <c r="AC20" s="21">
        <v>1.2309374192263526E-4</v>
      </c>
      <c r="AD20" s="21">
        <v>1.8917061297584293E-5</v>
      </c>
      <c r="AE20" s="21">
        <v>1.5900044537901152E-5</v>
      </c>
      <c r="AF20" s="21">
        <v>1.0211796221064605E-5</v>
      </c>
      <c r="AG20" s="21">
        <v>0</v>
      </c>
      <c r="AH20" s="21">
        <v>0</v>
      </c>
      <c r="AI20" s="21">
        <v>4.506927490007539E-6</v>
      </c>
      <c r="AJ20" s="21">
        <v>1.2829973566864315E-4</v>
      </c>
      <c r="AK20" s="21">
        <v>2.8566111497711729E-5</v>
      </c>
      <c r="AL20" s="21">
        <v>0</v>
      </c>
      <c r="AM20" s="21">
        <v>1.8614625325412072E-3</v>
      </c>
      <c r="AN20" s="21">
        <v>3.6520842572474084E-4</v>
      </c>
      <c r="AO20" s="21">
        <v>3.6731841499178057E-4</v>
      </c>
      <c r="AP20" s="21">
        <v>3.0796006783992419E-4</v>
      </c>
      <c r="AQ20" s="21">
        <v>6.4658356826657686E-4</v>
      </c>
      <c r="AR20" s="21">
        <v>3.3237242395901893E-4</v>
      </c>
      <c r="AS20" s="21">
        <v>1.2931366786519133E-4</v>
      </c>
      <c r="AT20" s="21">
        <v>9.4232415814372405E-4</v>
      </c>
      <c r="AU20" s="21">
        <v>3.8067431666136799E-3</v>
      </c>
    </row>
    <row r="21" spans="2:47" x14ac:dyDescent="0.15">
      <c r="B21" s="18">
        <v>16</v>
      </c>
      <c r="C21" s="52" t="s">
        <v>38</v>
      </c>
      <c r="D21" s="85">
        <v>4.2809561080203327E-4</v>
      </c>
      <c r="E21" s="21">
        <v>5.5427456544874079E-5</v>
      </c>
      <c r="F21" s="21">
        <v>1.4321181602681893E-2</v>
      </c>
      <c r="G21" s="21">
        <v>2.5087838639015958E-3</v>
      </c>
      <c r="H21" s="21">
        <v>4.3859422709879043E-3</v>
      </c>
      <c r="I21" s="21">
        <v>1.3272190655344656E-3</v>
      </c>
      <c r="J21" s="21">
        <v>2.5566468090326882E-3</v>
      </c>
      <c r="K21" s="21">
        <v>9.690943814224388E-3</v>
      </c>
      <c r="L21" s="21">
        <v>1.4617267833215953E-2</v>
      </c>
      <c r="M21" s="21">
        <v>6.514233600416913E-5</v>
      </c>
      <c r="N21" s="21">
        <v>6.6941194163847298E-3</v>
      </c>
      <c r="O21" s="21">
        <v>1.9017101042921494E-2</v>
      </c>
      <c r="P21" s="21">
        <v>1.3774404869660035E-2</v>
      </c>
      <c r="Q21" s="21">
        <v>2.7083363166810611E-3</v>
      </c>
      <c r="R21" s="21">
        <v>8.8229683803068473E-3</v>
      </c>
      <c r="S21" s="21">
        <v>0.23274104717935978</v>
      </c>
      <c r="T21" s="21">
        <v>2.2954842809578022E-2</v>
      </c>
      <c r="U21" s="21">
        <v>3.4177892457690422E-2</v>
      </c>
      <c r="V21" s="21">
        <v>2.3109286216273471E-2</v>
      </c>
      <c r="W21" s="21">
        <v>4.0356103572686153E-2</v>
      </c>
      <c r="X21" s="21">
        <v>2.6564023334630427E-2</v>
      </c>
      <c r="Y21" s="21">
        <v>0</v>
      </c>
      <c r="Z21" s="21">
        <v>1.303860627029239E-2</v>
      </c>
      <c r="AA21" s="21">
        <v>1.0619461417761156E-2</v>
      </c>
      <c r="AB21" s="21">
        <v>7.8647085762612146E-2</v>
      </c>
      <c r="AC21" s="21">
        <v>7.7983495270598114E-4</v>
      </c>
      <c r="AD21" s="21">
        <v>1.9862914362463505E-4</v>
      </c>
      <c r="AE21" s="21">
        <v>3.8271703476849897E-3</v>
      </c>
      <c r="AF21" s="21">
        <v>1.8509438063137077E-3</v>
      </c>
      <c r="AG21" s="21">
        <v>1.127898600241227E-4</v>
      </c>
      <c r="AH21" s="21">
        <v>3.5138898092757615E-4</v>
      </c>
      <c r="AI21" s="21">
        <v>1.3404950882958987E-3</v>
      </c>
      <c r="AJ21" s="21">
        <v>4.0076414759175437E-4</v>
      </c>
      <c r="AK21" s="21">
        <v>1.5642225256020925E-3</v>
      </c>
      <c r="AL21" s="21">
        <v>2.0843751844335941E-4</v>
      </c>
      <c r="AM21" s="21">
        <v>1.8913203711374375E-4</v>
      </c>
      <c r="AN21" s="21">
        <v>4.0286350479309442E-4</v>
      </c>
      <c r="AO21" s="21">
        <v>4.3864869109706654E-3</v>
      </c>
      <c r="AP21" s="21">
        <v>6.3933087910487431E-4</v>
      </c>
      <c r="AQ21" s="21">
        <v>9.3894493795201243E-4</v>
      </c>
      <c r="AR21" s="21">
        <v>2.6221755616303009E-3</v>
      </c>
      <c r="AS21" s="21">
        <v>1.2883791021821125E-3</v>
      </c>
      <c r="AT21" s="21">
        <v>3.7036961110507502E-4</v>
      </c>
      <c r="AU21" s="21">
        <v>5.8163370543457601E-3</v>
      </c>
    </row>
    <row r="22" spans="2:47" x14ac:dyDescent="0.15">
      <c r="B22" s="18">
        <v>17</v>
      </c>
      <c r="C22" s="53" t="s">
        <v>39</v>
      </c>
      <c r="D22" s="85">
        <v>1.5230746822525087E-6</v>
      </c>
      <c r="E22" s="21">
        <v>0</v>
      </c>
      <c r="F22" s="21">
        <v>5.9519634933770972E-3</v>
      </c>
      <c r="G22" s="21">
        <v>4.4933442338536043E-4</v>
      </c>
      <c r="H22" s="21">
        <v>0</v>
      </c>
      <c r="I22" s="21">
        <v>0</v>
      </c>
      <c r="J22" s="21">
        <v>0</v>
      </c>
      <c r="K22" s="21">
        <v>5.183145810572554E-5</v>
      </c>
      <c r="L22" s="21">
        <v>6.5869059793794978E-7</v>
      </c>
      <c r="M22" s="21">
        <v>0</v>
      </c>
      <c r="N22" s="21">
        <v>4.1028071386897029E-4</v>
      </c>
      <c r="O22" s="21">
        <v>5.1428673914408101E-3</v>
      </c>
      <c r="P22" s="21">
        <v>1.137386885078996E-3</v>
      </c>
      <c r="Q22" s="21">
        <v>3.4637645271626424E-4</v>
      </c>
      <c r="R22" s="21">
        <v>0</v>
      </c>
      <c r="S22" s="21">
        <v>1.7846446577330997E-3</v>
      </c>
      <c r="T22" s="21">
        <v>0.13241891087625121</v>
      </c>
      <c r="U22" s="21">
        <v>2.9714030428734453E-2</v>
      </c>
      <c r="V22" s="21">
        <v>5.3418219638569006E-4</v>
      </c>
      <c r="W22" s="21">
        <v>2.8844817135115874E-3</v>
      </c>
      <c r="X22" s="21">
        <v>2.9226812492878201E-2</v>
      </c>
      <c r="Y22" s="21">
        <v>0</v>
      </c>
      <c r="Z22" s="21">
        <v>6.8929105637565141E-3</v>
      </c>
      <c r="AA22" s="21">
        <v>1.1329354936383861E-4</v>
      </c>
      <c r="AB22" s="21">
        <v>4.8793494543810049E-3</v>
      </c>
      <c r="AC22" s="21">
        <v>2.1281869838431518E-4</v>
      </c>
      <c r="AD22" s="21">
        <v>0</v>
      </c>
      <c r="AE22" s="21">
        <v>3.7923087593503373E-6</v>
      </c>
      <c r="AF22" s="21">
        <v>4.7714506360432877E-6</v>
      </c>
      <c r="AG22" s="21">
        <v>1.8975307537518444E-8</v>
      </c>
      <c r="AH22" s="21">
        <v>0</v>
      </c>
      <c r="AI22" s="21">
        <v>3.3639247859453815E-5</v>
      </c>
      <c r="AJ22" s="21">
        <v>1.8064013743402021E-7</v>
      </c>
      <c r="AK22" s="21">
        <v>5.5042946223649326E-5</v>
      </c>
      <c r="AL22" s="21">
        <v>0</v>
      </c>
      <c r="AM22" s="21">
        <v>0</v>
      </c>
      <c r="AN22" s="21">
        <v>3.8689203327336412E-7</v>
      </c>
      <c r="AO22" s="21">
        <v>0</v>
      </c>
      <c r="AP22" s="21">
        <v>1.5931135469006146E-3</v>
      </c>
      <c r="AQ22" s="21">
        <v>0</v>
      </c>
      <c r="AR22" s="21">
        <v>0</v>
      </c>
      <c r="AS22" s="21">
        <v>8.3352094953915923E-6</v>
      </c>
      <c r="AT22" s="21">
        <v>0</v>
      </c>
      <c r="AU22" s="21">
        <v>0</v>
      </c>
    </row>
    <row r="23" spans="2:47" x14ac:dyDescent="0.15">
      <c r="B23" s="18">
        <v>18</v>
      </c>
      <c r="C23" s="52" t="s">
        <v>40</v>
      </c>
      <c r="D23" s="85">
        <v>7.506911989848186E-6</v>
      </c>
      <c r="E23" s="21">
        <v>0</v>
      </c>
      <c r="F23" s="21">
        <v>6.9665558563486831E-4</v>
      </c>
      <c r="G23" s="21">
        <v>6.5527936743698398E-4</v>
      </c>
      <c r="H23" s="21">
        <v>0</v>
      </c>
      <c r="I23" s="21">
        <v>0</v>
      </c>
      <c r="J23" s="21">
        <v>0</v>
      </c>
      <c r="K23" s="21">
        <v>4.3045079107815085E-5</v>
      </c>
      <c r="L23" s="21">
        <v>0</v>
      </c>
      <c r="M23" s="21">
        <v>9.5542092806114709E-5</v>
      </c>
      <c r="N23" s="21">
        <v>2.7340964496217349E-3</v>
      </c>
      <c r="O23" s="21">
        <v>4.491228279941771E-3</v>
      </c>
      <c r="P23" s="21">
        <v>2.0115549946146051E-3</v>
      </c>
      <c r="Q23" s="21">
        <v>3.108359612812662E-4</v>
      </c>
      <c r="R23" s="21">
        <v>2.6537003882656866E-4</v>
      </c>
      <c r="S23" s="21">
        <v>4.3225035697138498E-4</v>
      </c>
      <c r="T23" s="21">
        <v>8.6149146709544357E-3</v>
      </c>
      <c r="U23" s="21">
        <v>0.10935575410831244</v>
      </c>
      <c r="V23" s="21">
        <v>5.1421746159423244E-5</v>
      </c>
      <c r="W23" s="21">
        <v>2.4561713556613784E-3</v>
      </c>
      <c r="X23" s="21">
        <v>3.7917873961559974E-3</v>
      </c>
      <c r="Y23" s="21">
        <v>0</v>
      </c>
      <c r="Z23" s="21">
        <v>9.6673690295820251E-4</v>
      </c>
      <c r="AA23" s="21">
        <v>1.131160397071604E-4</v>
      </c>
      <c r="AB23" s="21">
        <v>5.1921095116985902E-5</v>
      </c>
      <c r="AC23" s="21">
        <v>1.7191463055144971E-5</v>
      </c>
      <c r="AD23" s="21">
        <v>0</v>
      </c>
      <c r="AE23" s="21">
        <v>3.9503216243232682E-6</v>
      </c>
      <c r="AF23" s="21">
        <v>2.6309867993135885E-6</v>
      </c>
      <c r="AG23" s="21">
        <v>0</v>
      </c>
      <c r="AH23" s="21">
        <v>0</v>
      </c>
      <c r="AI23" s="21">
        <v>2.465124059218845E-5</v>
      </c>
      <c r="AJ23" s="21">
        <v>3.0074863305027173E-7</v>
      </c>
      <c r="AK23" s="21">
        <v>5.5840670081963094E-6</v>
      </c>
      <c r="AL23" s="21">
        <v>0</v>
      </c>
      <c r="AM23" s="21">
        <v>0</v>
      </c>
      <c r="AN23" s="21">
        <v>0</v>
      </c>
      <c r="AO23" s="21">
        <v>0</v>
      </c>
      <c r="AP23" s="21">
        <v>2.057552339495524E-3</v>
      </c>
      <c r="AQ23" s="21">
        <v>0</v>
      </c>
      <c r="AR23" s="21">
        <v>0</v>
      </c>
      <c r="AS23" s="21">
        <v>9.040274128618981E-6</v>
      </c>
      <c r="AT23" s="21">
        <v>0</v>
      </c>
      <c r="AU23" s="21">
        <v>0</v>
      </c>
    </row>
    <row r="24" spans="2:47" x14ac:dyDescent="0.15">
      <c r="B24" s="18">
        <v>19</v>
      </c>
      <c r="C24" s="52" t="s">
        <v>41</v>
      </c>
      <c r="D24" s="85">
        <v>4.7345777675813008E-3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4.9821888370301986E-5</v>
      </c>
      <c r="T24" s="21">
        <v>2.8690995346765313E-3</v>
      </c>
      <c r="U24" s="21">
        <v>7.8664008671121659E-3</v>
      </c>
      <c r="V24" s="21">
        <v>1.7888391134556871E-3</v>
      </c>
      <c r="W24" s="21">
        <v>0</v>
      </c>
      <c r="X24" s="21">
        <v>1.3339210312806522E-3</v>
      </c>
      <c r="Y24" s="21">
        <v>0</v>
      </c>
      <c r="Z24" s="21">
        <v>1.5945787350306643E-6</v>
      </c>
      <c r="AA24" s="21">
        <v>1.8024566184894392E-4</v>
      </c>
      <c r="AB24" s="21">
        <v>1.7330832734479461E-4</v>
      </c>
      <c r="AC24" s="21">
        <v>8.89834278958809E-6</v>
      </c>
      <c r="AD24" s="21">
        <v>3.9936018294900173E-5</v>
      </c>
      <c r="AE24" s="21">
        <v>1.7905622826570079E-3</v>
      </c>
      <c r="AF24" s="21">
        <v>2.9823796125100471E-4</v>
      </c>
      <c r="AG24" s="21">
        <v>1.5687683416979848E-5</v>
      </c>
      <c r="AH24" s="21">
        <v>0</v>
      </c>
      <c r="AI24" s="21">
        <v>1.3910452061647766E-5</v>
      </c>
      <c r="AJ24" s="21">
        <v>1.2986847588264447E-5</v>
      </c>
      <c r="AK24" s="21">
        <v>3.5126440561082499E-4</v>
      </c>
      <c r="AL24" s="21">
        <v>0</v>
      </c>
      <c r="AM24" s="21">
        <v>1.9004475674171972E-2</v>
      </c>
      <c r="AN24" s="21">
        <v>2.7417175208554446E-3</v>
      </c>
      <c r="AO24" s="21">
        <v>0</v>
      </c>
      <c r="AP24" s="21">
        <v>7.88333306263774E-4</v>
      </c>
      <c r="AQ24" s="21">
        <v>3.7234702742956433E-5</v>
      </c>
      <c r="AR24" s="21">
        <v>0</v>
      </c>
      <c r="AS24" s="21">
        <v>3.4290924635525062E-3</v>
      </c>
      <c r="AT24" s="21">
        <v>2.4710896451626798E-2</v>
      </c>
      <c r="AU24" s="21">
        <v>0</v>
      </c>
    </row>
    <row r="25" spans="2:47" x14ac:dyDescent="0.15">
      <c r="B25" s="18">
        <v>20</v>
      </c>
      <c r="C25" s="52" t="s">
        <v>42</v>
      </c>
      <c r="D25" s="85">
        <v>0</v>
      </c>
      <c r="E25" s="21">
        <v>0</v>
      </c>
      <c r="F25" s="21">
        <v>9.3510816863740726E-6</v>
      </c>
      <c r="G25" s="21">
        <v>1.1857436172669233E-4</v>
      </c>
      <c r="H25" s="21">
        <v>0</v>
      </c>
      <c r="I25" s="21">
        <v>3.9437201942429378E-6</v>
      </c>
      <c r="J25" s="21">
        <v>0</v>
      </c>
      <c r="K25" s="21">
        <v>3.0067188716958434E-6</v>
      </c>
      <c r="L25" s="21">
        <v>1.0816911269526776E-5</v>
      </c>
      <c r="M25" s="21">
        <v>0</v>
      </c>
      <c r="N25" s="21">
        <v>5.9070545119737931E-7</v>
      </c>
      <c r="O25" s="21">
        <v>0</v>
      </c>
      <c r="P25" s="21">
        <v>5.3407354147531669E-8</v>
      </c>
      <c r="Q25" s="21">
        <v>1.0605525190332644E-7</v>
      </c>
      <c r="R25" s="21">
        <v>0</v>
      </c>
      <c r="S25" s="21">
        <v>2.971883154649823E-2</v>
      </c>
      <c r="T25" s="21">
        <v>1.1541230151666981E-2</v>
      </c>
      <c r="U25" s="21">
        <v>5.3851510600400757E-3</v>
      </c>
      <c r="V25" s="21">
        <v>2.9463023396804244E-3</v>
      </c>
      <c r="W25" s="21">
        <v>0.27685658844702693</v>
      </c>
      <c r="X25" s="21">
        <v>0.17329722794926641</v>
      </c>
      <c r="Y25" s="21">
        <v>0</v>
      </c>
      <c r="Z25" s="21">
        <v>5.3785356819066668E-3</v>
      </c>
      <c r="AA25" s="21">
        <v>1.174741267831547E-2</v>
      </c>
      <c r="AB25" s="21">
        <v>3.5697032385028802E-4</v>
      </c>
      <c r="AC25" s="21">
        <v>2.8541607199563413E-6</v>
      </c>
      <c r="AD25" s="21">
        <v>0</v>
      </c>
      <c r="AE25" s="21">
        <v>1.2700284022199306E-5</v>
      </c>
      <c r="AF25" s="21">
        <v>3.7837157613857286E-5</v>
      </c>
      <c r="AG25" s="21">
        <v>5.5017829063904902E-5</v>
      </c>
      <c r="AH25" s="21">
        <v>0</v>
      </c>
      <c r="AI25" s="21">
        <v>2.1016724024149811E-6</v>
      </c>
      <c r="AJ25" s="21">
        <v>8.135910146386564E-4</v>
      </c>
      <c r="AK25" s="21">
        <v>2.048630841850523E-4</v>
      </c>
      <c r="AL25" s="21">
        <v>9.2894368207849561E-6</v>
      </c>
      <c r="AM25" s="21">
        <v>1.0135033569643654E-6</v>
      </c>
      <c r="AN25" s="21">
        <v>8.7312163985453638E-6</v>
      </c>
      <c r="AO25" s="21">
        <v>0</v>
      </c>
      <c r="AP25" s="21">
        <v>1.9179273644145663E-3</v>
      </c>
      <c r="AQ25" s="21">
        <v>7.8803603688796685E-7</v>
      </c>
      <c r="AR25" s="21">
        <v>0</v>
      </c>
      <c r="AS25" s="21">
        <v>8.5953915533578334E-6</v>
      </c>
      <c r="AT25" s="21">
        <v>3.5984619411057663E-2</v>
      </c>
      <c r="AU25" s="21">
        <v>0</v>
      </c>
    </row>
    <row r="26" spans="2:47" x14ac:dyDescent="0.15">
      <c r="B26" s="18">
        <v>21</v>
      </c>
      <c r="C26" s="53" t="s">
        <v>43</v>
      </c>
      <c r="D26" s="85">
        <v>2.285688326456956E-5</v>
      </c>
      <c r="E26" s="21">
        <v>0</v>
      </c>
      <c r="F26" s="21">
        <v>7.9484194334179621E-5</v>
      </c>
      <c r="G26" s="21">
        <v>1.7037263553361579E-3</v>
      </c>
      <c r="H26" s="21">
        <v>0</v>
      </c>
      <c r="I26" s="21">
        <v>0</v>
      </c>
      <c r="J26" s="21">
        <v>0</v>
      </c>
      <c r="K26" s="21">
        <v>3.5609730450801466E-5</v>
      </c>
      <c r="L26" s="21">
        <v>1.2530741499638886E-6</v>
      </c>
      <c r="M26" s="21">
        <v>0</v>
      </c>
      <c r="N26" s="21">
        <v>2.342914743729703E-5</v>
      </c>
      <c r="O26" s="21">
        <v>0</v>
      </c>
      <c r="P26" s="21">
        <v>2.3442451967364624E-4</v>
      </c>
      <c r="Q26" s="21">
        <v>0</v>
      </c>
      <c r="R26" s="21">
        <v>0</v>
      </c>
      <c r="S26" s="21">
        <v>2.0744389489019926E-3</v>
      </c>
      <c r="T26" s="21">
        <v>9.46528934942561E-3</v>
      </c>
      <c r="U26" s="21">
        <v>1.6826261871162075E-2</v>
      </c>
      <c r="V26" s="21">
        <v>8.8530335174662991E-4</v>
      </c>
      <c r="W26" s="21">
        <v>1.4840775671371324E-2</v>
      </c>
      <c r="X26" s="21">
        <v>9.5501273322423252E-2</v>
      </c>
      <c r="Y26" s="21">
        <v>0</v>
      </c>
      <c r="Z26" s="21">
        <v>6.7085936038806915E-2</v>
      </c>
      <c r="AA26" s="21">
        <v>7.0970425672992065E-4</v>
      </c>
      <c r="AB26" s="21">
        <v>8.10406771192357E-3</v>
      </c>
      <c r="AC26" s="21">
        <v>6.3559591354200653E-7</v>
      </c>
      <c r="AD26" s="21">
        <v>0</v>
      </c>
      <c r="AE26" s="21">
        <v>2.540846868764726E-4</v>
      </c>
      <c r="AF26" s="21">
        <v>1.7576329609312723E-4</v>
      </c>
      <c r="AG26" s="21">
        <v>3.3616294012281394E-6</v>
      </c>
      <c r="AH26" s="21">
        <v>5.7258736011804671E-6</v>
      </c>
      <c r="AI26" s="21">
        <v>1.4988467260820134E-4</v>
      </c>
      <c r="AJ26" s="21">
        <v>9.8388291789702271E-5</v>
      </c>
      <c r="AK26" s="21">
        <v>6.6427605287298539E-4</v>
      </c>
      <c r="AL26" s="21">
        <v>2.607590068518013E-4</v>
      </c>
      <c r="AM26" s="21">
        <v>1.0733979351700685E-4</v>
      </c>
      <c r="AN26" s="21">
        <v>2.282267614655636E-5</v>
      </c>
      <c r="AO26" s="21">
        <v>0</v>
      </c>
      <c r="AP26" s="21">
        <v>4.5499242918729307E-3</v>
      </c>
      <c r="AQ26" s="21">
        <v>9.6928432537219926E-5</v>
      </c>
      <c r="AR26" s="21">
        <v>4.2322896472035514E-5</v>
      </c>
      <c r="AS26" s="21">
        <v>3.5118189824235034E-4</v>
      </c>
      <c r="AT26" s="21">
        <v>0</v>
      </c>
      <c r="AU26" s="21">
        <v>1.0925235692058025E-3</v>
      </c>
    </row>
    <row r="27" spans="2:47" x14ac:dyDescent="0.15">
      <c r="B27" s="18">
        <v>22</v>
      </c>
      <c r="C27" s="53" t="s">
        <v>44</v>
      </c>
      <c r="D27" s="85">
        <v>5.137182728637573E-5</v>
      </c>
      <c r="E27" s="21">
        <v>9.9769421780773352E-5</v>
      </c>
      <c r="F27" s="21">
        <v>1.4026622529561108E-5</v>
      </c>
      <c r="G27" s="21">
        <v>6.2407558803522281E-6</v>
      </c>
      <c r="H27" s="21">
        <v>1.0957175675963802E-5</v>
      </c>
      <c r="I27" s="21">
        <v>1.9673296476976615E-5</v>
      </c>
      <c r="J27" s="21">
        <v>4.0901029095085504E-6</v>
      </c>
      <c r="K27" s="21">
        <v>1.1316100824997505E-5</v>
      </c>
      <c r="L27" s="21">
        <v>3.03667175809877E-5</v>
      </c>
      <c r="M27" s="21">
        <v>1.3028467200833825E-5</v>
      </c>
      <c r="N27" s="21">
        <v>1.3243942256250655E-6</v>
      </c>
      <c r="O27" s="21">
        <v>4.4837553543511856E-6</v>
      </c>
      <c r="P27" s="21">
        <v>6.9267194489859984E-6</v>
      </c>
      <c r="Q27" s="21">
        <v>2.6393992501995907E-6</v>
      </c>
      <c r="R27" s="21">
        <v>7.9818673870983765E-7</v>
      </c>
      <c r="S27" s="21">
        <v>2.0573300082337683E-5</v>
      </c>
      <c r="T27" s="21">
        <v>1.9012226035412944E-3</v>
      </c>
      <c r="U27" s="21">
        <v>1.5315431039929656E-4</v>
      </c>
      <c r="V27" s="21">
        <v>1.9990379472728402E-7</v>
      </c>
      <c r="W27" s="21">
        <v>4.2024318948071258E-5</v>
      </c>
      <c r="X27" s="21">
        <v>4.1521172182723026E-5</v>
      </c>
      <c r="Y27" s="21">
        <v>0</v>
      </c>
      <c r="Z27" s="21">
        <v>4.833549280563681E-5</v>
      </c>
      <c r="AA27" s="21">
        <v>1.8496147664188488E-5</v>
      </c>
      <c r="AB27" s="21">
        <v>1.078145642891026E-3</v>
      </c>
      <c r="AC27" s="21">
        <v>8.1760693985875822E-6</v>
      </c>
      <c r="AD27" s="21">
        <v>4.2037913994631755E-6</v>
      </c>
      <c r="AE27" s="21">
        <v>3.6028908374640366E-4</v>
      </c>
      <c r="AF27" s="21">
        <v>2.5484897556062974E-4</v>
      </c>
      <c r="AG27" s="21">
        <v>1.7088946155110468E-4</v>
      </c>
      <c r="AH27" s="21">
        <v>4.0354943539645036E-5</v>
      </c>
      <c r="AI27" s="21">
        <v>1.2261344972946763E-4</v>
      </c>
      <c r="AJ27" s="21">
        <v>1.6499460075987846E-4</v>
      </c>
      <c r="AK27" s="21">
        <v>3.2478757088488733E-5</v>
      </c>
      <c r="AL27" s="21">
        <v>6.689066297850627E-6</v>
      </c>
      <c r="AM27" s="21">
        <v>2.3977214981211131E-5</v>
      </c>
      <c r="AN27" s="21">
        <v>2.2630299670622849E-5</v>
      </c>
      <c r="AO27" s="21">
        <v>1.3971311108973981E-4</v>
      </c>
      <c r="AP27" s="21">
        <v>7.2513773425534711E-4</v>
      </c>
      <c r="AQ27" s="21">
        <v>1.260857659020747E-5</v>
      </c>
      <c r="AR27" s="21">
        <v>1.7099404676491827E-4</v>
      </c>
      <c r="AS27" s="21">
        <v>2.4217580082567589E-4</v>
      </c>
      <c r="AT27" s="21">
        <v>0</v>
      </c>
      <c r="AU27" s="21">
        <v>0</v>
      </c>
    </row>
    <row r="28" spans="2:47" x14ac:dyDescent="0.15">
      <c r="B28" s="18">
        <v>23</v>
      </c>
      <c r="C28" s="52" t="s">
        <v>45</v>
      </c>
      <c r="D28" s="85">
        <v>0</v>
      </c>
      <c r="E28" s="21">
        <v>2.1062433487052152E-4</v>
      </c>
      <c r="F28" s="21">
        <v>1.4494176613879812E-4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0.31006327933713046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1.0462446381113372E-2</v>
      </c>
      <c r="AJ28" s="21">
        <v>0</v>
      </c>
      <c r="AK28" s="21">
        <v>6.4904332586423205E-4</v>
      </c>
      <c r="AL28" s="21">
        <v>2.8041525250410503E-5</v>
      </c>
      <c r="AM28" s="21">
        <v>0</v>
      </c>
      <c r="AN28" s="21">
        <v>0</v>
      </c>
      <c r="AO28" s="21">
        <v>0</v>
      </c>
      <c r="AP28" s="21">
        <v>6.1092188148125837E-2</v>
      </c>
      <c r="AQ28" s="21">
        <v>0</v>
      </c>
      <c r="AR28" s="21">
        <v>0</v>
      </c>
      <c r="AS28" s="21">
        <v>3.1978456037031351E-5</v>
      </c>
      <c r="AT28" s="21">
        <v>0</v>
      </c>
      <c r="AU28" s="21">
        <v>0</v>
      </c>
    </row>
    <row r="29" spans="2:47" x14ac:dyDescent="0.15">
      <c r="B29" s="18">
        <v>24</v>
      </c>
      <c r="C29" s="53" t="s">
        <v>0</v>
      </c>
      <c r="D29" s="85">
        <v>1.2725686167387696E-3</v>
      </c>
      <c r="E29" s="21">
        <v>8.7575381340901067E-4</v>
      </c>
      <c r="F29" s="21">
        <v>3.7544592970791902E-3</v>
      </c>
      <c r="G29" s="21">
        <v>2.9269145078851953E-3</v>
      </c>
      <c r="H29" s="21">
        <v>5.7512177272453866E-3</v>
      </c>
      <c r="I29" s="21">
        <v>1.3011480234671184E-2</v>
      </c>
      <c r="J29" s="21">
        <v>2.5148858453381703E-2</v>
      </c>
      <c r="K29" s="21">
        <v>5.2248583086901062E-3</v>
      </c>
      <c r="L29" s="21">
        <v>1.0885650537421E-2</v>
      </c>
      <c r="M29" s="21">
        <v>1.2203330944781017E-3</v>
      </c>
      <c r="N29" s="21">
        <v>1.4990166853478279E-3</v>
      </c>
      <c r="O29" s="21">
        <v>7.9462158599394421E-3</v>
      </c>
      <c r="P29" s="21">
        <v>1.8902494388103213E-3</v>
      </c>
      <c r="Q29" s="21">
        <v>2.2411293018177111E-3</v>
      </c>
      <c r="R29" s="21">
        <v>9.5838259213327191E-3</v>
      </c>
      <c r="S29" s="21">
        <v>2.0455237408140092E-2</v>
      </c>
      <c r="T29" s="21">
        <v>1.006704957482938E-3</v>
      </c>
      <c r="U29" s="21">
        <v>1.6667084493062205E-3</v>
      </c>
      <c r="V29" s="21">
        <v>7.6831554087901941E-5</v>
      </c>
      <c r="W29" s="21">
        <v>3.0099918446556038E-3</v>
      </c>
      <c r="X29" s="21">
        <v>6.5609943325730044E-3</v>
      </c>
      <c r="Y29" s="21">
        <v>0</v>
      </c>
      <c r="Z29" s="21">
        <v>5.6129526327205028E-4</v>
      </c>
      <c r="AA29" s="21">
        <v>4.6232090698880915E-2</v>
      </c>
      <c r="AB29" s="21">
        <v>3.6039533500089108E-3</v>
      </c>
      <c r="AC29" s="21">
        <v>4.5547111309436235E-3</v>
      </c>
      <c r="AD29" s="21">
        <v>6.2331716975540241E-3</v>
      </c>
      <c r="AE29" s="21">
        <v>4.2264293542553424E-3</v>
      </c>
      <c r="AF29" s="21">
        <v>8.2708860441133517E-3</v>
      </c>
      <c r="AG29" s="21">
        <v>1.5412198440047702E-2</v>
      </c>
      <c r="AH29" s="21">
        <v>4.764379287441527E-5</v>
      </c>
      <c r="AI29" s="21">
        <v>1.5870399787160027E-3</v>
      </c>
      <c r="AJ29" s="21">
        <v>0.14092039481317972</v>
      </c>
      <c r="AK29" s="21">
        <v>8.344419479064287E-3</v>
      </c>
      <c r="AL29" s="21">
        <v>1.4918000212744982E-2</v>
      </c>
      <c r="AM29" s="21">
        <v>2.3281861728233332E-3</v>
      </c>
      <c r="AN29" s="21">
        <v>4.9844373768204242E-3</v>
      </c>
      <c r="AO29" s="21">
        <v>2.9385700768378514E-2</v>
      </c>
      <c r="AP29" s="21">
        <v>5.7725202553305429E-3</v>
      </c>
      <c r="AQ29" s="21">
        <v>3.1466278952936516E-3</v>
      </c>
      <c r="AR29" s="21">
        <v>2.6760001885555019E-3</v>
      </c>
      <c r="AS29" s="21">
        <v>1.1525709426368588E-2</v>
      </c>
      <c r="AT29" s="21">
        <v>0.14684540075426938</v>
      </c>
      <c r="AU29" s="21">
        <v>1.6629064468095807E-3</v>
      </c>
    </row>
    <row r="30" spans="2:47" x14ac:dyDescent="0.15">
      <c r="B30" s="18">
        <v>25</v>
      </c>
      <c r="C30" s="53" t="s">
        <v>46</v>
      </c>
      <c r="D30" s="85">
        <v>1.1476826465286771E-3</v>
      </c>
      <c r="E30" s="21">
        <v>6.8730046115643851E-4</v>
      </c>
      <c r="F30" s="21">
        <v>3.5066556323902769E-3</v>
      </c>
      <c r="G30" s="21">
        <v>1.5539482142077048E-3</v>
      </c>
      <c r="H30" s="21">
        <v>2.3357530921043658E-4</v>
      </c>
      <c r="I30" s="21">
        <v>3.8532100981705656E-4</v>
      </c>
      <c r="J30" s="21">
        <v>1.7368664804526751E-3</v>
      </c>
      <c r="K30" s="21">
        <v>2.4479512293584292E-3</v>
      </c>
      <c r="L30" s="21">
        <v>3.0715239458322945E-3</v>
      </c>
      <c r="M30" s="21">
        <v>3.7413414978394507E-3</v>
      </c>
      <c r="N30" s="21">
        <v>3.1428380544860262E-3</v>
      </c>
      <c r="O30" s="21">
        <v>3.9367372011203409E-3</v>
      </c>
      <c r="P30" s="21">
        <v>4.6739834399133632E-3</v>
      </c>
      <c r="Q30" s="21">
        <v>5.0596549046970484E-3</v>
      </c>
      <c r="R30" s="21">
        <v>1.8475196202925625E-3</v>
      </c>
      <c r="S30" s="21">
        <v>1.2357591076559273E-3</v>
      </c>
      <c r="T30" s="21">
        <v>1.978739771709728E-3</v>
      </c>
      <c r="U30" s="21">
        <v>1.522450279810604E-3</v>
      </c>
      <c r="V30" s="21">
        <v>1.7725757573561951E-5</v>
      </c>
      <c r="W30" s="21">
        <v>4.9335424793635254E-3</v>
      </c>
      <c r="X30" s="21">
        <v>1.9673829023336828E-3</v>
      </c>
      <c r="Y30" s="21">
        <v>0</v>
      </c>
      <c r="Z30" s="21">
        <v>6.9446326964033912E-4</v>
      </c>
      <c r="AA30" s="21">
        <v>1.4424594372637225E-3</v>
      </c>
      <c r="AB30" s="21">
        <v>1.8200277040712786E-3</v>
      </c>
      <c r="AC30" s="21">
        <v>9.2125931063632479E-3</v>
      </c>
      <c r="AD30" s="21">
        <v>1.7986972450453086E-3</v>
      </c>
      <c r="AE30" s="21">
        <v>2.3895100473369014E-3</v>
      </c>
      <c r="AF30" s="21">
        <v>1.7357043548539446E-3</v>
      </c>
      <c r="AG30" s="21">
        <v>2.2437461076021841E-3</v>
      </c>
      <c r="AH30" s="21">
        <v>5.1665494128223305E-3</v>
      </c>
      <c r="AI30" s="21">
        <v>4.1649498426639649E-3</v>
      </c>
      <c r="AJ30" s="21">
        <v>6.825087100788853E-4</v>
      </c>
      <c r="AK30" s="21">
        <v>5.3649949426206748E-3</v>
      </c>
      <c r="AL30" s="21">
        <v>5.3171772047870425E-3</v>
      </c>
      <c r="AM30" s="21">
        <v>9.2376748967817001E-4</v>
      </c>
      <c r="AN30" s="21">
        <v>2.5204161921979964E-3</v>
      </c>
      <c r="AO30" s="21">
        <v>4.4045831230651129E-3</v>
      </c>
      <c r="AP30" s="21">
        <v>8.0917772059770987E-4</v>
      </c>
      <c r="AQ30" s="21">
        <v>1.7504250469373966E-3</v>
      </c>
      <c r="AR30" s="21">
        <v>1.2483506493360913E-3</v>
      </c>
      <c r="AS30" s="21">
        <v>2.7633160570613479E-3</v>
      </c>
      <c r="AT30" s="21">
        <v>0</v>
      </c>
      <c r="AU30" s="21">
        <v>0</v>
      </c>
    </row>
    <row r="31" spans="2:47" x14ac:dyDescent="0.15">
      <c r="B31" s="18">
        <v>26</v>
      </c>
      <c r="C31" s="53" t="s">
        <v>79</v>
      </c>
      <c r="D31" s="85">
        <v>1.1409460449503426E-2</v>
      </c>
      <c r="E31" s="21">
        <v>5.4614890031926239E-2</v>
      </c>
      <c r="F31" s="21">
        <v>1.8767620944552765E-2</v>
      </c>
      <c r="G31" s="21">
        <v>5.6217727491153745E-2</v>
      </c>
      <c r="H31" s="21">
        <v>9.0587393259820362E-3</v>
      </c>
      <c r="I31" s="21">
        <v>1.8905717832253546E-2</v>
      </c>
      <c r="J31" s="21">
        <v>2.3989003416959899E-2</v>
      </c>
      <c r="K31" s="21">
        <v>1.9107428246362471E-2</v>
      </c>
      <c r="L31" s="21">
        <v>1.4030919766383806E-2</v>
      </c>
      <c r="M31" s="21">
        <v>2.2443706164636396E-2</v>
      </c>
      <c r="N31" s="21">
        <v>3.1382949468229671E-2</v>
      </c>
      <c r="O31" s="21">
        <v>4.7515252241130387E-2</v>
      </c>
      <c r="P31" s="21">
        <v>3.890997373275077E-2</v>
      </c>
      <c r="Q31" s="21">
        <v>4.0256078310030023E-2</v>
      </c>
      <c r="R31" s="21">
        <v>2.4117030580613322E-2</v>
      </c>
      <c r="S31" s="21">
        <v>1.6048965501067804E-2</v>
      </c>
      <c r="T31" s="21">
        <v>1.3200925584024982E-2</v>
      </c>
      <c r="U31" s="21">
        <v>1.1610620635500796E-2</v>
      </c>
      <c r="V31" s="21">
        <v>6.1036920190683857E-3</v>
      </c>
      <c r="W31" s="21">
        <v>2.1576673651333599E-2</v>
      </c>
      <c r="X31" s="21">
        <v>7.8970202580166231E-3</v>
      </c>
      <c r="Y31" s="21">
        <v>0</v>
      </c>
      <c r="Z31" s="21">
        <v>1.9274377887730357E-2</v>
      </c>
      <c r="AA31" s="21">
        <v>1.8092559425566073E-2</v>
      </c>
      <c r="AB31" s="21">
        <v>1.7382730467176002E-2</v>
      </c>
      <c r="AC31" s="21">
        <v>5.5799461005935712E-2</v>
      </c>
      <c r="AD31" s="21">
        <v>8.5002763992845148E-2</v>
      </c>
      <c r="AE31" s="21">
        <v>5.8758466452752808E-3</v>
      </c>
      <c r="AF31" s="21">
        <v>4.6146482821038573E-2</v>
      </c>
      <c r="AG31" s="21">
        <v>5.4984278141808358E-3</v>
      </c>
      <c r="AH31" s="21">
        <v>2.137863741437181E-3</v>
      </c>
      <c r="AI31" s="21">
        <v>1.3484605757540572E-2</v>
      </c>
      <c r="AJ31" s="21">
        <v>2.9412241338327341E-3</v>
      </c>
      <c r="AK31" s="21">
        <v>1.5822567828275427E-2</v>
      </c>
      <c r="AL31" s="21">
        <v>4.3788760489863E-2</v>
      </c>
      <c r="AM31" s="21">
        <v>1.3060431310285239E-2</v>
      </c>
      <c r="AN31" s="21">
        <v>2.5925571147443684E-2</v>
      </c>
      <c r="AO31" s="21">
        <v>6.144065863743213E-3</v>
      </c>
      <c r="AP31" s="21">
        <v>5.0890946963388622E-3</v>
      </c>
      <c r="AQ31" s="21">
        <v>6.4751433733064606E-2</v>
      </c>
      <c r="AR31" s="21">
        <v>4.0799448578326944E-2</v>
      </c>
      <c r="AS31" s="21">
        <v>4.1714916141908656E-2</v>
      </c>
      <c r="AT31" s="21">
        <v>0</v>
      </c>
      <c r="AU31" s="21">
        <v>5.919895810515604E-3</v>
      </c>
    </row>
    <row r="32" spans="2:47" x14ac:dyDescent="0.15">
      <c r="B32" s="18">
        <v>27</v>
      </c>
      <c r="C32" s="52" t="s">
        <v>58</v>
      </c>
      <c r="D32" s="85">
        <v>8.1511358909707474E-4</v>
      </c>
      <c r="E32" s="21">
        <v>7.2055693508336308E-4</v>
      </c>
      <c r="F32" s="21">
        <v>1.019267903814774E-3</v>
      </c>
      <c r="G32" s="21">
        <v>2.01576414935377E-3</v>
      </c>
      <c r="H32" s="21">
        <v>8.0960933378922394E-5</v>
      </c>
      <c r="I32" s="21">
        <v>1.2676580594077488E-3</v>
      </c>
      <c r="J32" s="21">
        <v>2.708516079815186E-4</v>
      </c>
      <c r="K32" s="21">
        <v>6.8953129144314908E-4</v>
      </c>
      <c r="L32" s="21">
        <v>2.4333226182158569E-3</v>
      </c>
      <c r="M32" s="21">
        <v>8.6856448005558825E-6</v>
      </c>
      <c r="N32" s="21">
        <v>3.7493433998622076E-4</v>
      </c>
      <c r="O32" s="21">
        <v>3.0638994921399799E-3</v>
      </c>
      <c r="P32" s="21">
        <v>4.5072793801317927E-3</v>
      </c>
      <c r="Q32" s="21">
        <v>9.8511563796257906E-6</v>
      </c>
      <c r="R32" s="21">
        <v>2.2049087433074197E-5</v>
      </c>
      <c r="S32" s="21">
        <v>6.8659091580030218E-4</v>
      </c>
      <c r="T32" s="21">
        <v>2.1700365593918823E-4</v>
      </c>
      <c r="U32" s="21">
        <v>1.4437054833477803E-5</v>
      </c>
      <c r="V32" s="21">
        <v>2.5447611375978974E-6</v>
      </c>
      <c r="W32" s="21">
        <v>6.1179153611455519E-4</v>
      </c>
      <c r="X32" s="21">
        <v>1.4313197759834666E-4</v>
      </c>
      <c r="Y32" s="21">
        <v>0</v>
      </c>
      <c r="Z32" s="21">
        <v>1.0822599892003558E-4</v>
      </c>
      <c r="AA32" s="21">
        <v>4.5937470494586348E-4</v>
      </c>
      <c r="AB32" s="21">
        <v>8.7218872145416505E-4</v>
      </c>
      <c r="AC32" s="21">
        <v>1.6031788216154426E-3</v>
      </c>
      <c r="AD32" s="21">
        <v>0</v>
      </c>
      <c r="AE32" s="21">
        <v>1.0881555946360875E-3</v>
      </c>
      <c r="AF32" s="21">
        <v>1.5906321886697576E-3</v>
      </c>
      <c r="AG32" s="21">
        <v>2.9715820732408573E-3</v>
      </c>
      <c r="AH32" s="21">
        <v>6.4238672023043134E-6</v>
      </c>
      <c r="AI32" s="21">
        <v>3.8348653370829772E-3</v>
      </c>
      <c r="AJ32" s="21">
        <v>6.2578071447397265E-4</v>
      </c>
      <c r="AK32" s="21">
        <v>4.0534742412497E-2</v>
      </c>
      <c r="AL32" s="21">
        <v>2.2218875261784273E-3</v>
      </c>
      <c r="AM32" s="21">
        <v>2.1661144093762055E-3</v>
      </c>
      <c r="AN32" s="21">
        <v>6.6463730999018512E-3</v>
      </c>
      <c r="AO32" s="21">
        <v>4.3983179348779564E-5</v>
      </c>
      <c r="AP32" s="21">
        <v>3.9499871656659358E-4</v>
      </c>
      <c r="AQ32" s="21">
        <v>4.6930698140825983E-2</v>
      </c>
      <c r="AR32" s="21">
        <v>1.581666464705881E-2</v>
      </c>
      <c r="AS32" s="21">
        <v>1.6324990415714596E-2</v>
      </c>
      <c r="AT32" s="21">
        <v>0</v>
      </c>
      <c r="AU32" s="21">
        <v>1.4353968090265732E-2</v>
      </c>
    </row>
    <row r="33" spans="2:47" x14ac:dyDescent="0.15">
      <c r="B33" s="18">
        <v>28</v>
      </c>
      <c r="C33" s="53" t="s">
        <v>59</v>
      </c>
      <c r="D33" s="85">
        <v>3.5889121845771768E-2</v>
      </c>
      <c r="E33" s="21">
        <v>0.11116530684639946</v>
      </c>
      <c r="F33" s="21">
        <v>1.6456033551681119E-2</v>
      </c>
      <c r="G33" s="21">
        <v>9.4360228910925683E-3</v>
      </c>
      <c r="H33" s="21">
        <v>5.9195184148301959E-2</v>
      </c>
      <c r="I33" s="21">
        <v>7.5141979075779838E-2</v>
      </c>
      <c r="J33" s="21">
        <v>6.9608908023625432E-2</v>
      </c>
      <c r="K33" s="21">
        <v>7.0015534593428699E-2</v>
      </c>
      <c r="L33" s="21">
        <v>3.5698722689639341E-2</v>
      </c>
      <c r="M33" s="21">
        <v>5.4183223677067731E-2</v>
      </c>
      <c r="N33" s="21">
        <v>5.5006532341154157E-2</v>
      </c>
      <c r="O33" s="21">
        <v>4.0851617589473303E-2</v>
      </c>
      <c r="P33" s="21">
        <v>3.2463731525954234E-2</v>
      </c>
      <c r="Q33" s="21">
        <v>5.1264689413821278E-2</v>
      </c>
      <c r="R33" s="21">
        <v>3.4418954308523111E-2</v>
      </c>
      <c r="S33" s="21">
        <v>4.3857801665805725E-2</v>
      </c>
      <c r="T33" s="21">
        <v>3.9170345088061671E-2</v>
      </c>
      <c r="U33" s="21">
        <v>3.1237771274771262E-2</v>
      </c>
      <c r="V33" s="21">
        <v>3.1493291103824282E-2</v>
      </c>
      <c r="W33" s="21">
        <v>3.3118540285281335E-2</v>
      </c>
      <c r="X33" s="21">
        <v>5.0235617227275778E-2</v>
      </c>
      <c r="Y33" s="21">
        <v>0</v>
      </c>
      <c r="Z33" s="21">
        <v>6.8235224161818861E-2</v>
      </c>
      <c r="AA33" s="21">
        <v>6.6260973329141673E-2</v>
      </c>
      <c r="AB33" s="21">
        <v>5.3744648653662387E-2</v>
      </c>
      <c r="AC33" s="21">
        <v>1.1953681103617423E-2</v>
      </c>
      <c r="AD33" s="21">
        <v>1.3828371808534117E-2</v>
      </c>
      <c r="AE33" s="21">
        <v>7.9911648686679035E-3</v>
      </c>
      <c r="AF33" s="21">
        <v>6.8367306805078541E-3</v>
      </c>
      <c r="AG33" s="21">
        <v>3.3934353965533355E-3</v>
      </c>
      <c r="AH33" s="21">
        <v>4.211609644944117E-4</v>
      </c>
      <c r="AI33" s="21">
        <v>1.9413745941088814E-2</v>
      </c>
      <c r="AJ33" s="21">
        <v>2.514183431395553E-2</v>
      </c>
      <c r="AK33" s="21">
        <v>4.5352880556160918E-3</v>
      </c>
      <c r="AL33" s="21">
        <v>6.3694597087832509E-3</v>
      </c>
      <c r="AM33" s="21">
        <v>5.8050324701325297E-2</v>
      </c>
      <c r="AN33" s="21">
        <v>1.6878919405227445E-2</v>
      </c>
      <c r="AO33" s="21">
        <v>3.1638956727502297E-2</v>
      </c>
      <c r="AP33" s="21">
        <v>1.5625558748546323E-2</v>
      </c>
      <c r="AQ33" s="21">
        <v>3.3368597945984069E-2</v>
      </c>
      <c r="AR33" s="21">
        <v>7.8096552137312286E-2</v>
      </c>
      <c r="AS33" s="21">
        <v>1.3761896483162766E-2</v>
      </c>
      <c r="AT33" s="21">
        <v>0.14836582950834462</v>
      </c>
      <c r="AU33" s="21">
        <v>9.2953572436153681E-3</v>
      </c>
    </row>
    <row r="34" spans="2:47" x14ac:dyDescent="0.15">
      <c r="B34" s="18">
        <v>29</v>
      </c>
      <c r="C34" s="53" t="s">
        <v>60</v>
      </c>
      <c r="D34" s="85">
        <v>1.6518016156663259E-2</v>
      </c>
      <c r="E34" s="21">
        <v>1.4100744945015968E-2</v>
      </c>
      <c r="F34" s="21">
        <v>4.128502564534153E-3</v>
      </c>
      <c r="G34" s="21">
        <v>3.0267666019708306E-3</v>
      </c>
      <c r="H34" s="21">
        <v>5.4852746027398694E-4</v>
      </c>
      <c r="I34" s="21">
        <v>1.3641024910700261E-3</v>
      </c>
      <c r="J34" s="21">
        <v>2.0600198189354223E-2</v>
      </c>
      <c r="K34" s="21">
        <v>1.9077755914481223E-3</v>
      </c>
      <c r="L34" s="21">
        <v>1.0165301506921708E-3</v>
      </c>
      <c r="M34" s="21">
        <v>1.1508479360736546E-3</v>
      </c>
      <c r="N34" s="21">
        <v>1.057182599246748E-3</v>
      </c>
      <c r="O34" s="21">
        <v>5.32072302049674E-3</v>
      </c>
      <c r="P34" s="21">
        <v>2.0728929342782492E-3</v>
      </c>
      <c r="Q34" s="21">
        <v>1.786626236088082E-3</v>
      </c>
      <c r="R34" s="21">
        <v>1.0996231027939347E-3</v>
      </c>
      <c r="S34" s="21">
        <v>7.0693210948366808E-4</v>
      </c>
      <c r="T34" s="21">
        <v>3.0000940099307251E-3</v>
      </c>
      <c r="U34" s="21">
        <v>6.5824509208135097E-3</v>
      </c>
      <c r="V34" s="21">
        <v>3.0157737616459891E-3</v>
      </c>
      <c r="W34" s="21">
        <v>2.4034533484095571E-3</v>
      </c>
      <c r="X34" s="21">
        <v>2.3518415382073571E-3</v>
      </c>
      <c r="Y34" s="21">
        <v>0</v>
      </c>
      <c r="Z34" s="21">
        <v>2.4241741183235289E-4</v>
      </c>
      <c r="AA34" s="21">
        <v>4.1162144884962148E-3</v>
      </c>
      <c r="AB34" s="21">
        <v>3.7191870939583772E-3</v>
      </c>
      <c r="AC34" s="21">
        <v>3.9036364772749991E-4</v>
      </c>
      <c r="AD34" s="21">
        <v>5.9326006124924072E-3</v>
      </c>
      <c r="AE34" s="21">
        <v>3.3530132431174682E-3</v>
      </c>
      <c r="AF34" s="21">
        <v>3.3601714796928387E-3</v>
      </c>
      <c r="AG34" s="21">
        <v>1.7397908846207722E-3</v>
      </c>
      <c r="AH34" s="21">
        <v>7.0609440248637961E-4</v>
      </c>
      <c r="AI34" s="21">
        <v>1.8750304727464678E-2</v>
      </c>
      <c r="AJ34" s="21">
        <v>2.2611452898641552E-3</v>
      </c>
      <c r="AK34" s="21">
        <v>4.4428280617524879E-3</v>
      </c>
      <c r="AL34" s="21">
        <v>6.2979160894394764E-3</v>
      </c>
      <c r="AM34" s="21">
        <v>3.2119799645101829E-3</v>
      </c>
      <c r="AN34" s="21">
        <v>7.1975639377209483E-3</v>
      </c>
      <c r="AO34" s="21">
        <v>2.0791399700163738E-2</v>
      </c>
      <c r="AP34" s="21">
        <v>3.9854151878303944E-3</v>
      </c>
      <c r="AQ34" s="21">
        <v>1.8844502759111176E-2</v>
      </c>
      <c r="AR34" s="21">
        <v>4.4855013105008827E-2</v>
      </c>
      <c r="AS34" s="21">
        <v>1.054041488889684E-2</v>
      </c>
      <c r="AT34" s="21">
        <v>7.8447290322624749E-2</v>
      </c>
      <c r="AU34" s="21">
        <v>7.6326638806662199E-4</v>
      </c>
    </row>
    <row r="35" spans="2:47" x14ac:dyDescent="0.15">
      <c r="B35" s="18">
        <v>30</v>
      </c>
      <c r="C35" s="53" t="s">
        <v>47</v>
      </c>
      <c r="D35" s="85">
        <v>1.1555563660558458E-2</v>
      </c>
      <c r="E35" s="21">
        <v>2.6039819084781847E-2</v>
      </c>
      <c r="F35" s="21">
        <v>4.8284310287592523E-2</v>
      </c>
      <c r="G35" s="21">
        <v>2.2323183784019922E-2</v>
      </c>
      <c r="H35" s="21">
        <v>2.9259060539910081E-3</v>
      </c>
      <c r="I35" s="21">
        <v>5.1123888753756858E-3</v>
      </c>
      <c r="J35" s="21">
        <v>1.9009694171939932E-2</v>
      </c>
      <c r="K35" s="21">
        <v>8.8864733501200673E-3</v>
      </c>
      <c r="L35" s="21">
        <v>7.146840679334238E-3</v>
      </c>
      <c r="M35" s="21">
        <v>2.0780405185329954E-3</v>
      </c>
      <c r="N35" s="21">
        <v>3.7794540817345438E-3</v>
      </c>
      <c r="O35" s="21">
        <v>1.8517909613470399E-2</v>
      </c>
      <c r="P35" s="21">
        <v>1.0768463005984079E-2</v>
      </c>
      <c r="Q35" s="21">
        <v>4.7801618041383668E-3</v>
      </c>
      <c r="R35" s="21">
        <v>6.026608444095926E-3</v>
      </c>
      <c r="S35" s="21">
        <v>1.5749669584752723E-2</v>
      </c>
      <c r="T35" s="21">
        <v>7.0522466963903966E-3</v>
      </c>
      <c r="U35" s="21">
        <v>9.4673870698613986E-3</v>
      </c>
      <c r="V35" s="21">
        <v>1.3387360822734711E-4</v>
      </c>
      <c r="W35" s="21">
        <v>6.5556061473323836E-3</v>
      </c>
      <c r="X35" s="21">
        <v>7.5510867541906E-3</v>
      </c>
      <c r="Y35" s="21">
        <v>0</v>
      </c>
      <c r="Z35" s="21">
        <v>4.0812415189405713E-3</v>
      </c>
      <c r="AA35" s="21">
        <v>1.503928484321365E-2</v>
      </c>
      <c r="AB35" s="21">
        <v>1.1724244960197016E-2</v>
      </c>
      <c r="AC35" s="21">
        <v>4.6159112882087367E-3</v>
      </c>
      <c r="AD35" s="21">
        <v>9.2593760312425791E-2</v>
      </c>
      <c r="AE35" s="21">
        <v>1.948227519326998E-2</v>
      </c>
      <c r="AF35" s="21">
        <v>1.4438944740626167E-2</v>
      </c>
      <c r="AG35" s="21">
        <v>5.8276366894207531E-2</v>
      </c>
      <c r="AH35" s="21">
        <v>7.5717971186239366E-2</v>
      </c>
      <c r="AI35" s="21">
        <v>2.2027250501426593E-2</v>
      </c>
      <c r="AJ35" s="21">
        <v>3.560910080858523E-3</v>
      </c>
      <c r="AK35" s="21">
        <v>1.7143313636265044E-2</v>
      </c>
      <c r="AL35" s="21">
        <v>1.1794802394768069E-2</v>
      </c>
      <c r="AM35" s="21">
        <v>5.8198612897057038E-3</v>
      </c>
      <c r="AN35" s="21">
        <v>1.4419703023096088E-2</v>
      </c>
      <c r="AO35" s="21">
        <v>1.094558548219958E-2</v>
      </c>
      <c r="AP35" s="21">
        <v>6.7003384559640505E-3</v>
      </c>
      <c r="AQ35" s="21">
        <v>1.9844126471903555E-2</v>
      </c>
      <c r="AR35" s="21">
        <v>5.6671751672201127E-3</v>
      </c>
      <c r="AS35" s="21">
        <v>7.1168585122713271E-3</v>
      </c>
      <c r="AT35" s="21">
        <v>0</v>
      </c>
      <c r="AU35" s="21">
        <v>2.855110645925368E-3</v>
      </c>
    </row>
    <row r="36" spans="2:47" x14ac:dyDescent="0.15">
      <c r="B36" s="18">
        <v>31</v>
      </c>
      <c r="C36" s="53" t="s">
        <v>48</v>
      </c>
      <c r="D36" s="85">
        <v>2.1668936960139721E-2</v>
      </c>
      <c r="E36" s="21">
        <v>1.019865200425683E-3</v>
      </c>
      <c r="F36" s="21">
        <v>5.2085524993103587E-3</v>
      </c>
      <c r="G36" s="21">
        <v>2.4588578168587782E-3</v>
      </c>
      <c r="H36" s="21">
        <v>6.4298291211558332E-4</v>
      </c>
      <c r="I36" s="21">
        <v>5.1160525388641255E-3</v>
      </c>
      <c r="J36" s="21">
        <v>3.8109538909727554E-3</v>
      </c>
      <c r="K36" s="21">
        <v>2.25952171995608E-3</v>
      </c>
      <c r="L36" s="21">
        <v>2.6492640042180232E-3</v>
      </c>
      <c r="M36" s="21">
        <v>1.4982737280958896E-3</v>
      </c>
      <c r="N36" s="21">
        <v>3.2979824243613448E-3</v>
      </c>
      <c r="O36" s="21">
        <v>2.8905276184383981E-3</v>
      </c>
      <c r="P36" s="21">
        <v>1.7201155487876069E-3</v>
      </c>
      <c r="Q36" s="21">
        <v>2.5440588624364236E-3</v>
      </c>
      <c r="R36" s="21">
        <v>1.0296578320874048E-3</v>
      </c>
      <c r="S36" s="21">
        <v>2.4041116529552875E-3</v>
      </c>
      <c r="T36" s="21">
        <v>3.7789923050078329E-3</v>
      </c>
      <c r="U36" s="21">
        <v>3.6901435475664495E-3</v>
      </c>
      <c r="V36" s="21">
        <v>2.9095695778598956E-5</v>
      </c>
      <c r="W36" s="21">
        <v>1.6329449648393403E-3</v>
      </c>
      <c r="X36" s="21">
        <v>2.2195117995319129E-3</v>
      </c>
      <c r="Y36" s="21">
        <v>0</v>
      </c>
      <c r="Z36" s="21">
        <v>1.1150515781365325E-3</v>
      </c>
      <c r="AA36" s="21">
        <v>3.6659211455799079E-3</v>
      </c>
      <c r="AB36" s="21">
        <v>6.4389713096670133E-3</v>
      </c>
      <c r="AC36" s="21">
        <v>3.9407897194976465E-3</v>
      </c>
      <c r="AD36" s="21">
        <v>4.1050023015757912E-3</v>
      </c>
      <c r="AE36" s="21">
        <v>3.4618939828878786E-2</v>
      </c>
      <c r="AF36" s="21">
        <v>2.0148676618099239E-2</v>
      </c>
      <c r="AG36" s="21">
        <v>1.5762332493699009E-2</v>
      </c>
      <c r="AH36" s="21">
        <v>2.5039365723869125E-2</v>
      </c>
      <c r="AI36" s="21">
        <v>1.7100002714632526E-2</v>
      </c>
      <c r="AJ36" s="21">
        <v>1.737142271955357E-2</v>
      </c>
      <c r="AK36" s="21">
        <v>5.6858717672573025E-4</v>
      </c>
      <c r="AL36" s="21">
        <v>1.4943646772571052E-3</v>
      </c>
      <c r="AM36" s="21">
        <v>1.9047417830261922E-2</v>
      </c>
      <c r="AN36" s="21">
        <v>5.2958336517846E-3</v>
      </c>
      <c r="AO36" s="21">
        <v>2.6216166069016313E-2</v>
      </c>
      <c r="AP36" s="21">
        <v>2.4025462842809042E-2</v>
      </c>
      <c r="AQ36" s="21">
        <v>1.061642148895469E-2</v>
      </c>
      <c r="AR36" s="21">
        <v>1.005017779225425E-2</v>
      </c>
      <c r="AS36" s="21">
        <v>1.2952122543855854E-2</v>
      </c>
      <c r="AT36" s="21">
        <v>0</v>
      </c>
      <c r="AU36" s="21">
        <v>3.1500613255350321E-2</v>
      </c>
    </row>
    <row r="37" spans="2:47" x14ac:dyDescent="0.15">
      <c r="B37" s="18">
        <v>32</v>
      </c>
      <c r="C37" s="53" t="s">
        <v>49</v>
      </c>
      <c r="D37" s="85">
        <v>4.2375194624822948E-2</v>
      </c>
      <c r="E37" s="21">
        <v>5.2268091521816246E-2</v>
      </c>
      <c r="F37" s="21">
        <v>0.21821764175070993</v>
      </c>
      <c r="G37" s="21">
        <v>0.12008256520029661</v>
      </c>
      <c r="H37" s="21">
        <v>1.5707463523295884E-2</v>
      </c>
      <c r="I37" s="21">
        <v>3.6115482834759627E-2</v>
      </c>
      <c r="J37" s="21">
        <v>2.7287342613516216E-2</v>
      </c>
      <c r="K37" s="21">
        <v>4.372310088215773E-2</v>
      </c>
      <c r="L37" s="21">
        <v>2.899430505662574E-2</v>
      </c>
      <c r="M37" s="21">
        <v>6.2719041104814008E-2</v>
      </c>
      <c r="N37" s="21">
        <v>1.9600319844770571E-2</v>
      </c>
      <c r="O37" s="21">
        <v>3.9634902747346372E-2</v>
      </c>
      <c r="P37" s="21">
        <v>5.9120137196578174E-2</v>
      </c>
      <c r="Q37" s="21">
        <v>2.7770412464002234E-2</v>
      </c>
      <c r="R37" s="21">
        <v>1.7977861751630596E-2</v>
      </c>
      <c r="S37" s="21">
        <v>2.8866131599653955E-2</v>
      </c>
      <c r="T37" s="21">
        <v>2.2098123927792292E-2</v>
      </c>
      <c r="U37" s="21">
        <v>2.3646858344164697E-2</v>
      </c>
      <c r="V37" s="21">
        <v>7.5820890577691302E-4</v>
      </c>
      <c r="W37" s="21">
        <v>1.6837868864238371E-2</v>
      </c>
      <c r="X37" s="21">
        <v>2.0030927347270248E-2</v>
      </c>
      <c r="Y37" s="21">
        <v>0</v>
      </c>
      <c r="Z37" s="21">
        <v>1.5382805594969622E-2</v>
      </c>
      <c r="AA37" s="21">
        <v>4.2593536346251841E-2</v>
      </c>
      <c r="AB37" s="21">
        <v>4.171361438709565E-2</v>
      </c>
      <c r="AC37" s="21">
        <v>2.6094704618797749E-2</v>
      </c>
      <c r="AD37" s="21">
        <v>5.6674464699712671E-2</v>
      </c>
      <c r="AE37" s="21">
        <v>6.0549780382856862E-2</v>
      </c>
      <c r="AF37" s="21">
        <v>3.6452135527392009E-2</v>
      </c>
      <c r="AG37" s="21">
        <v>3.4597045933186632E-2</v>
      </c>
      <c r="AH37" s="21">
        <v>1.935435367109237E-3</v>
      </c>
      <c r="AI37" s="21">
        <v>7.0465760891002746E-2</v>
      </c>
      <c r="AJ37" s="21">
        <v>4.2444148268147283E-2</v>
      </c>
      <c r="AK37" s="21">
        <v>2.8825295777962907E-2</v>
      </c>
      <c r="AL37" s="21">
        <v>3.2282887731704242E-2</v>
      </c>
      <c r="AM37" s="21">
        <v>1.3449136105668709E-2</v>
      </c>
      <c r="AN37" s="21">
        <v>1.2666465084418016E-2</v>
      </c>
      <c r="AO37" s="21">
        <v>4.3567884847604904E-2</v>
      </c>
      <c r="AP37" s="21">
        <v>1.5926911602124751E-2</v>
      </c>
      <c r="AQ37" s="21">
        <v>0.10768374537767611</v>
      </c>
      <c r="AR37" s="21">
        <v>2.6103921285796541E-2</v>
      </c>
      <c r="AS37" s="21">
        <v>3.5724860758764111E-2</v>
      </c>
      <c r="AT37" s="21">
        <v>5.0758403529308056E-2</v>
      </c>
      <c r="AU37" s="21">
        <v>9.4565125672599198E-2</v>
      </c>
    </row>
    <row r="38" spans="2:47" x14ac:dyDescent="0.15">
      <c r="B38" s="18">
        <v>33</v>
      </c>
      <c r="C38" s="53" t="s">
        <v>61</v>
      </c>
      <c r="D38" s="85">
        <v>6.2839474883817827E-3</v>
      </c>
      <c r="E38" s="21">
        <v>2.2170982617949636E-3</v>
      </c>
      <c r="F38" s="21">
        <v>4.13317810537734E-3</v>
      </c>
      <c r="G38" s="21">
        <v>1.1844954660908529E-2</v>
      </c>
      <c r="H38" s="21">
        <v>2.0860801656176018E-3</v>
      </c>
      <c r="I38" s="21">
        <v>6.3397702703201194E-3</v>
      </c>
      <c r="J38" s="21">
        <v>7.5094973681548959E-3</v>
      </c>
      <c r="K38" s="21">
        <v>5.3475623582283603E-3</v>
      </c>
      <c r="L38" s="21">
        <v>1.4698087404773066E-2</v>
      </c>
      <c r="M38" s="21">
        <v>3.880311814648341E-3</v>
      </c>
      <c r="N38" s="21">
        <v>6.174210195339854E-3</v>
      </c>
      <c r="O38" s="21">
        <v>1.211062321210255E-2</v>
      </c>
      <c r="P38" s="21">
        <v>8.824359910180421E-3</v>
      </c>
      <c r="Q38" s="21">
        <v>6.6269481808017587E-3</v>
      </c>
      <c r="R38" s="21">
        <v>3.354746570040667E-3</v>
      </c>
      <c r="S38" s="21">
        <v>3.2602555430258683E-3</v>
      </c>
      <c r="T38" s="21">
        <v>6.2391273776113559E-3</v>
      </c>
      <c r="U38" s="21">
        <v>6.5873888081610238E-3</v>
      </c>
      <c r="V38" s="21">
        <v>1.5378629520228546E-4</v>
      </c>
      <c r="W38" s="21">
        <v>1.0369688309003316E-2</v>
      </c>
      <c r="X38" s="21">
        <v>9.1400206951535827E-3</v>
      </c>
      <c r="Y38" s="21">
        <v>0</v>
      </c>
      <c r="Z38" s="21">
        <v>2.3606206302630851E-3</v>
      </c>
      <c r="AA38" s="21">
        <v>7.6667193062723814E-3</v>
      </c>
      <c r="AB38" s="21">
        <v>7.4552819442466698E-3</v>
      </c>
      <c r="AC38" s="21">
        <v>9.4269954139462667E-3</v>
      </c>
      <c r="AD38" s="21">
        <v>9.4921609799878508E-3</v>
      </c>
      <c r="AE38" s="21">
        <v>3.4453362097995266E-2</v>
      </c>
      <c r="AF38" s="21">
        <v>4.6077452862304039E-2</v>
      </c>
      <c r="AG38" s="21">
        <v>5.9879766353722705E-2</v>
      </c>
      <c r="AH38" s="21">
        <v>2.4038171714498087E-3</v>
      </c>
      <c r="AI38" s="21">
        <v>7.2576079593497126E-3</v>
      </c>
      <c r="AJ38" s="21">
        <v>9.3410547086275539E-2</v>
      </c>
      <c r="AK38" s="21">
        <v>2.7269316398896723E-2</v>
      </c>
      <c r="AL38" s="21">
        <v>2.0698387515919552E-2</v>
      </c>
      <c r="AM38" s="21">
        <v>9.8074661130162777E-3</v>
      </c>
      <c r="AN38" s="21">
        <v>1.3239868501921617E-2</v>
      </c>
      <c r="AO38" s="21">
        <v>9.9060451362632473E-2</v>
      </c>
      <c r="AP38" s="21">
        <v>5.5187538849888758E-2</v>
      </c>
      <c r="AQ38" s="21">
        <v>2.5425982730190259E-2</v>
      </c>
      <c r="AR38" s="21">
        <v>1.6800033783926853E-2</v>
      </c>
      <c r="AS38" s="21">
        <v>1.8511297835528503E-2</v>
      </c>
      <c r="AT38" s="21">
        <v>0</v>
      </c>
      <c r="AU38" s="21">
        <v>8.1981458294800677E-2</v>
      </c>
    </row>
    <row r="39" spans="2:47" x14ac:dyDescent="0.15">
      <c r="B39" s="18">
        <v>34</v>
      </c>
      <c r="C39" s="53" t="s">
        <v>50</v>
      </c>
      <c r="D39" s="85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0.24659960775522971</v>
      </c>
    </row>
    <row r="40" spans="2:47" x14ac:dyDescent="0.15">
      <c r="B40" s="18">
        <v>35</v>
      </c>
      <c r="C40" s="52" t="s">
        <v>51</v>
      </c>
      <c r="D40" s="85">
        <v>5.0993490844769844E-4</v>
      </c>
      <c r="E40" s="21">
        <v>2.2170982617949633E-5</v>
      </c>
      <c r="F40" s="21">
        <v>4.6755408431870363E-6</v>
      </c>
      <c r="G40" s="21">
        <v>1.5289851906862962E-3</v>
      </c>
      <c r="H40" s="21">
        <v>5.6773522513643606E-4</v>
      </c>
      <c r="I40" s="21">
        <v>1.5188731227060083E-4</v>
      </c>
      <c r="J40" s="21">
        <v>2.4391949425948086E-7</v>
      </c>
      <c r="K40" s="21">
        <v>7.984080735121623E-5</v>
      </c>
      <c r="L40" s="21">
        <v>4.205104187240897E-5</v>
      </c>
      <c r="M40" s="21">
        <v>0</v>
      </c>
      <c r="N40" s="21">
        <v>1.3333208685834666E-4</v>
      </c>
      <c r="O40" s="21">
        <v>1.4676825859909499E-4</v>
      </c>
      <c r="P40" s="21">
        <v>2.2946490480308052E-4</v>
      </c>
      <c r="Q40" s="21">
        <v>8.2829151736497949E-5</v>
      </c>
      <c r="R40" s="21">
        <v>4.6618070572785415E-5</v>
      </c>
      <c r="S40" s="21">
        <v>1.1536009170485251E-4</v>
      </c>
      <c r="T40" s="21">
        <v>8.1046821137367362E-4</v>
      </c>
      <c r="U40" s="21">
        <v>3.1927997370413107E-5</v>
      </c>
      <c r="V40" s="21">
        <v>5.5797648900528742E-6</v>
      </c>
      <c r="W40" s="21">
        <v>1.5742234834520798E-4</v>
      </c>
      <c r="X40" s="21">
        <v>1.7136648303225604E-4</v>
      </c>
      <c r="Y40" s="21">
        <v>0</v>
      </c>
      <c r="Z40" s="21">
        <v>5.9466143678789863E-5</v>
      </c>
      <c r="AA40" s="21">
        <v>3.7646880421947923E-5</v>
      </c>
      <c r="AB40" s="21">
        <v>1.6462397393024803E-4</v>
      </c>
      <c r="AC40" s="21">
        <v>2.2386398694712595E-5</v>
      </c>
      <c r="AD40" s="21">
        <v>1.3767416833241899E-5</v>
      </c>
      <c r="AE40" s="21">
        <v>1.6903426230479301E-5</v>
      </c>
      <c r="AF40" s="21">
        <v>2.5491586505552794E-5</v>
      </c>
      <c r="AG40" s="21">
        <v>2.0357139209136895E-5</v>
      </c>
      <c r="AH40" s="21">
        <v>6.6451919890421659E-7</v>
      </c>
      <c r="AI40" s="21">
        <v>7.8896183055444718E-4</v>
      </c>
      <c r="AJ40" s="21">
        <v>1.4313603182510765E-3</v>
      </c>
      <c r="AK40" s="21">
        <v>1.1396055118767977E-6</v>
      </c>
      <c r="AL40" s="21">
        <v>7.4389844041023972E-8</v>
      </c>
      <c r="AM40" s="21">
        <v>9.8301366128587198E-5</v>
      </c>
      <c r="AN40" s="21">
        <v>6.6515812609572211E-5</v>
      </c>
      <c r="AO40" s="21">
        <v>0</v>
      </c>
      <c r="AP40" s="21">
        <v>2.8531741404114901E-4</v>
      </c>
      <c r="AQ40" s="21">
        <v>2.2675736961451197E-5</v>
      </c>
      <c r="AR40" s="21">
        <v>4.2641678397963091E-5</v>
      </c>
      <c r="AS40" s="21">
        <v>1.0398497785161244E-4</v>
      </c>
      <c r="AT40" s="21">
        <v>0</v>
      </c>
      <c r="AU40" s="21">
        <v>1.5704280513821899E-4</v>
      </c>
    </row>
    <row r="41" spans="2:47" x14ac:dyDescent="0.15">
      <c r="B41" s="18">
        <v>36</v>
      </c>
      <c r="C41" s="52" t="s">
        <v>1</v>
      </c>
      <c r="D41" s="85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1.426271143601978E-2</v>
      </c>
      <c r="AN41" s="21">
        <v>1.1973616365341113E-3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</row>
    <row r="42" spans="2:47" x14ac:dyDescent="0.15">
      <c r="B42" s="18">
        <v>37</v>
      </c>
      <c r="C42" s="53" t="s">
        <v>52</v>
      </c>
      <c r="D42" s="85">
        <v>6.2610961335758872E-3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2.9218952617534273E-6</v>
      </c>
      <c r="L42" s="21">
        <v>1.545458118288796E-5</v>
      </c>
      <c r="M42" s="21">
        <v>0</v>
      </c>
      <c r="N42" s="21">
        <v>1.0924224688201442E-6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1.5954879359584505E-5</v>
      </c>
      <c r="AB42" s="21">
        <v>1.3585000996380748E-6</v>
      </c>
      <c r="AC42" s="21">
        <v>1.4403770636368279E-4</v>
      </c>
      <c r="AD42" s="21">
        <v>0</v>
      </c>
      <c r="AE42" s="21">
        <v>2.0482417622116144E-5</v>
      </c>
      <c r="AF42" s="21">
        <v>3.2151550547544014E-5</v>
      </c>
      <c r="AG42" s="21">
        <v>1.4910887137521367E-4</v>
      </c>
      <c r="AH42" s="21">
        <v>4.1505600037333268E-6</v>
      </c>
      <c r="AI42" s="21">
        <v>4.679976338795928E-4</v>
      </c>
      <c r="AJ42" s="21">
        <v>5.6446196863296777E-5</v>
      </c>
      <c r="AK42" s="21">
        <v>1.7170056378943753E-5</v>
      </c>
      <c r="AL42" s="21">
        <v>0</v>
      </c>
      <c r="AM42" s="21">
        <v>1.3700134401391386E-2</v>
      </c>
      <c r="AN42" s="21">
        <v>6.9049546492705822E-3</v>
      </c>
      <c r="AO42" s="21">
        <v>1.2627082429413385E-5</v>
      </c>
      <c r="AP42" s="21">
        <v>7.627139107172874E-5</v>
      </c>
      <c r="AQ42" s="21">
        <v>3.9401801844398347E-6</v>
      </c>
      <c r="AR42" s="21">
        <v>9.9304247298356079E-5</v>
      </c>
      <c r="AS42" s="21">
        <v>7.9413846224914218E-5</v>
      </c>
      <c r="AT42" s="21">
        <v>0</v>
      </c>
      <c r="AU42" s="21">
        <v>2.4395971180834045E-3</v>
      </c>
    </row>
    <row r="43" spans="2:47" x14ac:dyDescent="0.15">
      <c r="B43" s="18">
        <v>38</v>
      </c>
      <c r="C43" s="53" t="s">
        <v>53</v>
      </c>
      <c r="D43" s="85">
        <v>1.4488528968505064E-3</v>
      </c>
      <c r="E43" s="21">
        <v>1.9177899964526433E-3</v>
      </c>
      <c r="F43" s="21">
        <v>1.9263228273930589E-3</v>
      </c>
      <c r="G43" s="21">
        <v>2.9269145078851949E-3</v>
      </c>
      <c r="H43" s="21">
        <v>1.7606106411044366E-4</v>
      </c>
      <c r="I43" s="21">
        <v>6.4294433776802135E-4</v>
      </c>
      <c r="J43" s="21">
        <v>4.0764444164818989E-4</v>
      </c>
      <c r="K43" s="21">
        <v>1.1085569934832593E-3</v>
      </c>
      <c r="L43" s="21">
        <v>2.7177954673825847E-3</v>
      </c>
      <c r="M43" s="21">
        <v>9.3804963846003532E-4</v>
      </c>
      <c r="N43" s="21">
        <v>4.2969976528644594E-4</v>
      </c>
      <c r="O43" s="21">
        <v>6.3519867519975127E-4</v>
      </c>
      <c r="P43" s="21">
        <v>4.6228219635081842E-4</v>
      </c>
      <c r="Q43" s="21">
        <v>7.3632584804503092E-4</v>
      </c>
      <c r="R43" s="21">
        <v>2.5843361354571724E-4</v>
      </c>
      <c r="S43" s="21">
        <v>4.2422531889934673E-4</v>
      </c>
      <c r="T43" s="21">
        <v>1.8094183034552997E-3</v>
      </c>
      <c r="U43" s="21">
        <v>2.5128483537994015E-3</v>
      </c>
      <c r="V43" s="21">
        <v>4.5060316681102815E-5</v>
      </c>
      <c r="W43" s="21">
        <v>7.061586451809831E-4</v>
      </c>
      <c r="X43" s="21">
        <v>4.1762886489642582E-4</v>
      </c>
      <c r="Y43" s="21">
        <v>0</v>
      </c>
      <c r="Z43" s="21">
        <v>1.4279974473568942E-4</v>
      </c>
      <c r="AA43" s="21">
        <v>7.3964236906640731E-4</v>
      </c>
      <c r="AB43" s="21">
        <v>1.0296784603304053E-3</v>
      </c>
      <c r="AC43" s="21">
        <v>5.8972612378928712E-3</v>
      </c>
      <c r="AD43" s="21">
        <v>2.117659917479575E-3</v>
      </c>
      <c r="AE43" s="21">
        <v>3.6076312234132246E-4</v>
      </c>
      <c r="AF43" s="21">
        <v>8.0936288826341724E-4</v>
      </c>
      <c r="AG43" s="21">
        <v>2.4337037680140544E-3</v>
      </c>
      <c r="AH43" s="21">
        <v>2.1841478180016126E-4</v>
      </c>
      <c r="AI43" s="21">
        <v>1.0161893619217545E-3</v>
      </c>
      <c r="AJ43" s="21">
        <v>1.2042264383255344E-3</v>
      </c>
      <c r="AK43" s="21">
        <v>0</v>
      </c>
      <c r="AL43" s="21">
        <v>4.3434702606437258E-4</v>
      </c>
      <c r="AM43" s="21">
        <v>1.1185590159886328E-3</v>
      </c>
      <c r="AN43" s="21">
        <v>5.9695899988599201E-4</v>
      </c>
      <c r="AO43" s="21">
        <v>0</v>
      </c>
      <c r="AP43" s="21">
        <v>4.8774959013314868E-3</v>
      </c>
      <c r="AQ43" s="21">
        <v>1.4893881097182574E-3</v>
      </c>
      <c r="AR43" s="21">
        <v>1.5293349654333609E-3</v>
      </c>
      <c r="AS43" s="21">
        <v>5.7659629025187406E-3</v>
      </c>
      <c r="AT43" s="21">
        <v>0</v>
      </c>
      <c r="AU43" s="21">
        <v>4.8182522520833207E-3</v>
      </c>
    </row>
    <row r="44" spans="2:47" x14ac:dyDescent="0.15">
      <c r="B44" s="18">
        <v>39</v>
      </c>
      <c r="C44" s="53" t="s">
        <v>62</v>
      </c>
      <c r="D44" s="85">
        <v>3.3001532368923898E-2</v>
      </c>
      <c r="E44" s="21">
        <v>2.8822277403334523E-3</v>
      </c>
      <c r="F44" s="21">
        <v>2.9843977202062853E-2</v>
      </c>
      <c r="G44" s="21">
        <v>4.3360771856687283E-2</v>
      </c>
      <c r="H44" s="21">
        <v>1.466566246348271E-2</v>
      </c>
      <c r="I44" s="21">
        <v>5.1825180073105298E-2</v>
      </c>
      <c r="J44" s="21">
        <v>3.7488260286407393E-2</v>
      </c>
      <c r="K44" s="21">
        <v>2.5728958255691995E-2</v>
      </c>
      <c r="L44" s="21">
        <v>0.1162168030528809</v>
      </c>
      <c r="M44" s="21">
        <v>3.3635159490152659E-2</v>
      </c>
      <c r="N44" s="21">
        <v>3.8061288176226261E-2</v>
      </c>
      <c r="O44" s="21">
        <v>2.9736265510057036E-2</v>
      </c>
      <c r="P44" s="21">
        <v>5.2231490291979397E-2</v>
      </c>
      <c r="Q44" s="21">
        <v>3.530586927056413E-2</v>
      </c>
      <c r="R44" s="21">
        <v>1.5698975953231983E-2</v>
      </c>
      <c r="S44" s="21">
        <v>1.9313835763836617E-2</v>
      </c>
      <c r="T44" s="21">
        <v>4.0537700221277916E-2</v>
      </c>
      <c r="U44" s="21">
        <v>3.3139627711238288E-2</v>
      </c>
      <c r="V44" s="21">
        <v>1.7731101963613358E-2</v>
      </c>
      <c r="W44" s="21">
        <v>3.9699848806256072E-2</v>
      </c>
      <c r="X44" s="21">
        <v>4.0285221038709129E-2</v>
      </c>
      <c r="Y44" s="21">
        <v>0</v>
      </c>
      <c r="Z44" s="21">
        <v>2.7529326396296249E-2</v>
      </c>
      <c r="AA44" s="21">
        <v>3.6876945606837526E-2</v>
      </c>
      <c r="AB44" s="21">
        <v>6.515704553237181E-2</v>
      </c>
      <c r="AC44" s="21">
        <v>3.0861064416723261E-2</v>
      </c>
      <c r="AD44" s="21">
        <v>4.6374124823178021E-2</v>
      </c>
      <c r="AE44" s="21">
        <v>6.6091718409460681E-2</v>
      </c>
      <c r="AF44" s="21">
        <v>0.10533130645529112</v>
      </c>
      <c r="AG44" s="21">
        <v>0.10772190803526087</v>
      </c>
      <c r="AH44" s="21">
        <v>1.2296082546037583E-2</v>
      </c>
      <c r="AI44" s="21">
        <v>0.1361373874155371</v>
      </c>
      <c r="AJ44" s="21">
        <v>0.13318024817313462</v>
      </c>
      <c r="AK44" s="21">
        <v>8.5040630165380715E-2</v>
      </c>
      <c r="AL44" s="21">
        <v>0.13749454938142525</v>
      </c>
      <c r="AM44" s="21">
        <v>4.4534460332875142E-2</v>
      </c>
      <c r="AN44" s="21">
        <v>4.6965956699154272E-2</v>
      </c>
      <c r="AO44" s="21">
        <v>0.12030065593676166</v>
      </c>
      <c r="AP44" s="21">
        <v>0.10370976435178446</v>
      </c>
      <c r="AQ44" s="21">
        <v>2.5427952820282467E-2</v>
      </c>
      <c r="AR44" s="21">
        <v>3.1722189141677543E-2</v>
      </c>
      <c r="AS44" s="21">
        <v>4.6444490288236946E-2</v>
      </c>
      <c r="AT44" s="21">
        <v>0</v>
      </c>
      <c r="AU44" s="21">
        <v>3.9926588348404048E-2</v>
      </c>
    </row>
    <row r="45" spans="2:47" x14ac:dyDescent="0.15">
      <c r="B45" s="18">
        <v>40</v>
      </c>
      <c r="C45" s="52" t="s">
        <v>2</v>
      </c>
      <c r="D45" s="85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</row>
    <row r="46" spans="2:47" x14ac:dyDescent="0.15">
      <c r="B46" s="18">
        <v>41</v>
      </c>
      <c r="C46" s="52" t="s">
        <v>3</v>
      </c>
      <c r="D46" s="85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2.7465485311297679E-3</v>
      </c>
      <c r="AN46" s="21">
        <v>6.9909869793067436E-3</v>
      </c>
      <c r="AO46" s="21">
        <v>0</v>
      </c>
      <c r="AP46" s="21">
        <v>0</v>
      </c>
      <c r="AQ46" s="21">
        <v>1.4696872087960583E-2</v>
      </c>
      <c r="AR46" s="21">
        <v>7.0679557190356243E-3</v>
      </c>
      <c r="AS46" s="21">
        <v>0</v>
      </c>
      <c r="AT46" s="21">
        <v>0</v>
      </c>
      <c r="AU46" s="21">
        <v>0</v>
      </c>
    </row>
    <row r="47" spans="2:47" x14ac:dyDescent="0.15">
      <c r="B47" s="18">
        <v>42</v>
      </c>
      <c r="C47" s="52" t="s">
        <v>4</v>
      </c>
      <c r="D47" s="85">
        <v>9.1006204253294158E-4</v>
      </c>
      <c r="E47" s="21">
        <v>8.3141184817311128E-4</v>
      </c>
      <c r="F47" s="21">
        <v>2.291015013161648E-4</v>
      </c>
      <c r="G47" s="21">
        <v>2.4963023521408913E-4</v>
      </c>
      <c r="H47" s="21">
        <v>5.1199820938132424E-5</v>
      </c>
      <c r="I47" s="21">
        <v>1.8272680818787068E-4</v>
      </c>
      <c r="J47" s="21">
        <v>1.7120095089274463E-4</v>
      </c>
      <c r="K47" s="21">
        <v>8.5001889759151429E-5</v>
      </c>
      <c r="L47" s="21">
        <v>1.1862836682607695E-4</v>
      </c>
      <c r="M47" s="21">
        <v>9.7713504006253675E-5</v>
      </c>
      <c r="N47" s="21">
        <v>8.6245374048765958E-5</v>
      </c>
      <c r="O47" s="21">
        <v>1.1209388385877964E-4</v>
      </c>
      <c r="P47" s="21">
        <v>7.5784007807645757E-5</v>
      </c>
      <c r="Q47" s="21">
        <v>9.7151460092635383E-5</v>
      </c>
      <c r="R47" s="21">
        <v>6.6776915094218987E-5</v>
      </c>
      <c r="S47" s="21">
        <v>9.5725901860817833E-5</v>
      </c>
      <c r="T47" s="21">
        <v>1.5481363204573686E-4</v>
      </c>
      <c r="U47" s="21">
        <v>2.6435366273596186E-4</v>
      </c>
      <c r="V47" s="21">
        <v>1.6210027410632773E-6</v>
      </c>
      <c r="W47" s="21">
        <v>1.5627793608813999E-4</v>
      </c>
      <c r="X47" s="21">
        <v>1.5627681405280672E-4</v>
      </c>
      <c r="Y47" s="21">
        <v>0</v>
      </c>
      <c r="Z47" s="21">
        <v>7.1514359285374028E-5</v>
      </c>
      <c r="AA47" s="21">
        <v>1.2182342589678883E-4</v>
      </c>
      <c r="AB47" s="21">
        <v>2.0700570946835078E-4</v>
      </c>
      <c r="AC47" s="21">
        <v>6.5052246882332665E-5</v>
      </c>
      <c r="AD47" s="21">
        <v>6.7260662391410809E-5</v>
      </c>
      <c r="AE47" s="21">
        <v>9.8163517203621081E-4</v>
      </c>
      <c r="AF47" s="21">
        <v>6.8543895071608758E-4</v>
      </c>
      <c r="AG47" s="21">
        <v>1.867792256966559E-4</v>
      </c>
      <c r="AH47" s="21">
        <v>4.2663581196462246E-4</v>
      </c>
      <c r="AI47" s="21">
        <v>4.202826840852977E-4</v>
      </c>
      <c r="AJ47" s="21">
        <v>1.319793144870105E-2</v>
      </c>
      <c r="AK47" s="21">
        <v>3.4530047009866973E-4</v>
      </c>
      <c r="AL47" s="21">
        <v>1.2129351344067336E-3</v>
      </c>
      <c r="AM47" s="21">
        <v>1.5746696700944196E-2</v>
      </c>
      <c r="AN47" s="21">
        <v>1.0455130947072875E-2</v>
      </c>
      <c r="AO47" s="21">
        <v>2.7544859902048076E-3</v>
      </c>
      <c r="AP47" s="21">
        <v>8.2019874968378246E-4</v>
      </c>
      <c r="AQ47" s="21">
        <v>2.3456798879412696E-2</v>
      </c>
      <c r="AR47" s="21">
        <v>3.6837379800543205E-3</v>
      </c>
      <c r="AS47" s="21">
        <v>2.5374368937777472E-2</v>
      </c>
      <c r="AT47" s="21">
        <v>5.0000000000000001E-4</v>
      </c>
      <c r="AU47" s="21">
        <v>1.2906489426352677E-3</v>
      </c>
    </row>
    <row r="48" spans="2:47" x14ac:dyDescent="0.15">
      <c r="B48" s="18">
        <v>43</v>
      </c>
      <c r="C48" s="52" t="s">
        <v>5</v>
      </c>
      <c r="D48" s="85">
        <v>2.4359758767434096E-3</v>
      </c>
      <c r="E48" s="21">
        <v>8.8683930471798533E-5</v>
      </c>
      <c r="F48" s="21">
        <v>7.8549086165542205E-4</v>
      </c>
      <c r="G48" s="21">
        <v>2.1093754875590532E-3</v>
      </c>
      <c r="H48" s="21">
        <v>4.5601036856211021E-4</v>
      </c>
      <c r="I48" s="21">
        <v>1.0337750658527749E-3</v>
      </c>
      <c r="J48" s="21">
        <v>1.1697726987712075E-3</v>
      </c>
      <c r="K48" s="21">
        <v>9.6646815999584129E-4</v>
      </c>
      <c r="L48" s="21">
        <v>2.8992617491331048E-4</v>
      </c>
      <c r="M48" s="21">
        <v>3.061689792195949E-4</v>
      </c>
      <c r="N48" s="21">
        <v>1.625474885763634E-4</v>
      </c>
      <c r="O48" s="21">
        <v>1.3242024146517168E-3</v>
      </c>
      <c r="P48" s="21">
        <v>7.3670539457870905E-4</v>
      </c>
      <c r="Q48" s="21">
        <v>9.4549333489333924E-4</v>
      </c>
      <c r="R48" s="21">
        <v>2.7435769660527089E-4</v>
      </c>
      <c r="S48" s="21">
        <v>3.7648962104389511E-4</v>
      </c>
      <c r="T48" s="21">
        <v>9.2625149401462934E-4</v>
      </c>
      <c r="U48" s="21">
        <v>1.3067023053938847E-3</v>
      </c>
      <c r="V48" s="21">
        <v>7.7004512612968922E-6</v>
      </c>
      <c r="W48" s="21">
        <v>4.8796988207113097E-4</v>
      </c>
      <c r="X48" s="21">
        <v>1.1309375384773823E-3</v>
      </c>
      <c r="Y48" s="21">
        <v>0</v>
      </c>
      <c r="Z48" s="21">
        <v>6.2452231959073221E-4</v>
      </c>
      <c r="AA48" s="21">
        <v>9.427286624551928E-4</v>
      </c>
      <c r="AB48" s="21">
        <v>9.3997890823578915E-4</v>
      </c>
      <c r="AC48" s="21">
        <v>1.118762679327028E-4</v>
      </c>
      <c r="AD48" s="21">
        <v>2.4718293428843442E-3</v>
      </c>
      <c r="AE48" s="21">
        <v>1.4246281893094482E-3</v>
      </c>
      <c r="AF48" s="21">
        <v>1.8873718252350557E-3</v>
      </c>
      <c r="AG48" s="21">
        <v>2.9993598382803358E-3</v>
      </c>
      <c r="AH48" s="21">
        <v>1.8863161441570606E-4</v>
      </c>
      <c r="AI48" s="21">
        <v>1.7368515170747602E-3</v>
      </c>
      <c r="AJ48" s="21">
        <v>1.4203819659023959E-3</v>
      </c>
      <c r="AK48" s="21">
        <v>3.44631901531702E-3</v>
      </c>
      <c r="AL48" s="21">
        <v>3.6002100641318547E-3</v>
      </c>
      <c r="AM48" s="21">
        <v>8.9525744986959589E-4</v>
      </c>
      <c r="AN48" s="21">
        <v>2.4778572201958758E-3</v>
      </c>
      <c r="AO48" s="21">
        <v>7.3071260041259745E-3</v>
      </c>
      <c r="AP48" s="21">
        <v>1.9819322032096631E-3</v>
      </c>
      <c r="AQ48" s="21">
        <v>2.2216705969964001E-4</v>
      </c>
      <c r="AR48" s="21">
        <v>8.6680153720942798E-5</v>
      </c>
      <c r="AS48" s="21">
        <v>2.5802987312218827E-4</v>
      </c>
      <c r="AT48" s="21">
        <v>0</v>
      </c>
      <c r="AU48" s="21">
        <v>2.0434742215407327E-4</v>
      </c>
    </row>
    <row r="49" spans="2:47" ht="13.8" thickBot="1" x14ac:dyDescent="0.2">
      <c r="B49" s="18">
        <v>44</v>
      </c>
      <c r="C49" s="54" t="s">
        <v>6</v>
      </c>
      <c r="D49" s="85">
        <v>2.0703819768725937E-3</v>
      </c>
      <c r="E49" s="21">
        <v>1.9233327421071304E-2</v>
      </c>
      <c r="F49" s="21">
        <v>4.9467222120918846E-3</v>
      </c>
      <c r="G49" s="21">
        <v>1.4491035154177875E-2</v>
      </c>
      <c r="H49" s="21">
        <v>3.8284639907998743E-4</v>
      </c>
      <c r="I49" s="21">
        <v>1.4831147212369823E-3</v>
      </c>
      <c r="J49" s="21">
        <v>1.8417383966428634E-3</v>
      </c>
      <c r="K49" s="21">
        <v>2.0998244726977825E-3</v>
      </c>
      <c r="L49" s="21">
        <v>6.9616625216835468E-4</v>
      </c>
      <c r="M49" s="21">
        <v>4.7749332291055968E-3</v>
      </c>
      <c r="N49" s="21">
        <v>2.0170697248582167E-3</v>
      </c>
      <c r="O49" s="21">
        <v>1.2449894033915126E-3</v>
      </c>
      <c r="P49" s="21">
        <v>3.947118096791013E-3</v>
      </c>
      <c r="Q49" s="21">
        <v>1.8991719106288045E-2</v>
      </c>
      <c r="R49" s="21">
        <v>1.4368209289991143E-3</v>
      </c>
      <c r="S49" s="21">
        <v>6.5305842952515679E-3</v>
      </c>
      <c r="T49" s="21">
        <v>7.9317993039690182E-3</v>
      </c>
      <c r="U49" s="21">
        <v>4.836037297735872E-3</v>
      </c>
      <c r="V49" s="21">
        <v>4.9272859804158066E-5</v>
      </c>
      <c r="W49" s="21">
        <v>5.549461403946196E-4</v>
      </c>
      <c r="X49" s="21">
        <v>1.3374629563083376E-3</v>
      </c>
      <c r="Y49" s="21">
        <v>0</v>
      </c>
      <c r="Z49" s="21">
        <v>1.2229139615753391E-3</v>
      </c>
      <c r="AA49" s="21">
        <v>2.1444224835830065E-3</v>
      </c>
      <c r="AB49" s="21">
        <v>9.4726418022129163E-3</v>
      </c>
      <c r="AC49" s="21">
        <v>2.5145507482188839E-3</v>
      </c>
      <c r="AD49" s="21">
        <v>2.2322132331149464E-3</v>
      </c>
      <c r="AE49" s="21">
        <v>4.6425759857696798E-3</v>
      </c>
      <c r="AF49" s="21">
        <v>6.7062905913325647E-3</v>
      </c>
      <c r="AG49" s="21">
        <v>3.8416533912572297E-3</v>
      </c>
      <c r="AH49" s="21">
        <v>1.2073318322760795E-3</v>
      </c>
      <c r="AI49" s="21">
        <v>6.3777522609354681E-3</v>
      </c>
      <c r="AJ49" s="21">
        <v>3.1706609697574805E-3</v>
      </c>
      <c r="AK49" s="21">
        <v>7.3846437169616493E-4</v>
      </c>
      <c r="AL49" s="21">
        <v>2.6842031187953807E-3</v>
      </c>
      <c r="AM49" s="21">
        <v>1.4019750658971202E-3</v>
      </c>
      <c r="AN49" s="21">
        <v>4.8328682311037366E-3</v>
      </c>
      <c r="AO49" s="21">
        <v>1.1339995957356559E-2</v>
      </c>
      <c r="AP49" s="21">
        <v>4.5639261223952973E-3</v>
      </c>
      <c r="AQ49" s="21">
        <v>1.80302645239967E-4</v>
      </c>
      <c r="AR49" s="21">
        <v>1.5980442047176896E-4</v>
      </c>
      <c r="AS49" s="21">
        <v>4.7394376093799404E-4</v>
      </c>
      <c r="AT49" s="21">
        <v>0</v>
      </c>
      <c r="AU49" s="21">
        <v>0</v>
      </c>
    </row>
    <row r="50" spans="2:47" ht="13.8" thickBot="1" x14ac:dyDescent="0.2">
      <c r="B50" s="30">
        <v>108</v>
      </c>
      <c r="C50" s="55" t="s">
        <v>7</v>
      </c>
      <c r="D50" s="75">
        <v>0.42432282995690873</v>
      </c>
      <c r="E50" s="76">
        <v>0.74752460979070601</v>
      </c>
      <c r="F50" s="76">
        <v>0.42188233066360004</v>
      </c>
      <c r="G50" s="76">
        <v>0.35746943589807562</v>
      </c>
      <c r="H50" s="76">
        <v>0.30273055197366755</v>
      </c>
      <c r="I50" s="76">
        <v>0.59652770639494945</v>
      </c>
      <c r="J50" s="76">
        <v>0.57001864475866038</v>
      </c>
      <c r="K50" s="76">
        <v>0.57454889745440374</v>
      </c>
      <c r="L50" s="76">
        <v>0.52292539757569034</v>
      </c>
      <c r="M50" s="76">
        <v>0.6307211256595664</v>
      </c>
      <c r="N50" s="76">
        <v>0.59553183175666735</v>
      </c>
      <c r="O50" s="76">
        <v>0.58781780409576101</v>
      </c>
      <c r="P50" s="76">
        <v>0.47928481315658739</v>
      </c>
      <c r="Q50" s="76">
        <v>0.61892056708560039</v>
      </c>
      <c r="R50" s="76">
        <v>0.58006074124101725</v>
      </c>
      <c r="S50" s="76">
        <v>0.71981886061323286</v>
      </c>
      <c r="T50" s="76">
        <v>0.52412534481608264</v>
      </c>
      <c r="U50" s="76">
        <v>0.49498978223129275</v>
      </c>
      <c r="V50" s="76">
        <v>0.61578038705931526</v>
      </c>
      <c r="W50" s="76">
        <v>0.6507184563867302</v>
      </c>
      <c r="X50" s="76">
        <v>0.64947109870631614</v>
      </c>
      <c r="Y50" s="76">
        <v>0</v>
      </c>
      <c r="Z50" s="76">
        <v>0.71120584657185582</v>
      </c>
      <c r="AA50" s="76">
        <v>0.51519740364051148</v>
      </c>
      <c r="AB50" s="76">
        <v>0.50523747071089442</v>
      </c>
      <c r="AC50" s="76">
        <v>0.38289419328174079</v>
      </c>
      <c r="AD50" s="76">
        <v>0.38611151397445359</v>
      </c>
      <c r="AE50" s="76">
        <v>0.26735703121399962</v>
      </c>
      <c r="AF50" s="76">
        <v>0.32558969036228508</v>
      </c>
      <c r="AG50" s="76">
        <v>0.32623318459043588</v>
      </c>
      <c r="AH50" s="76">
        <v>0.12960221014663287</v>
      </c>
      <c r="AI50" s="76">
        <v>0.47480496043798043</v>
      </c>
      <c r="AJ50" s="76">
        <v>0.53723720536096087</v>
      </c>
      <c r="AK50" s="76">
        <v>0.25972899079308909</v>
      </c>
      <c r="AL50" s="76">
        <v>0.30965716723843795</v>
      </c>
      <c r="AM50" s="76">
        <v>0.43760068461405049</v>
      </c>
      <c r="AN50" s="76">
        <v>0.25249725477426077</v>
      </c>
      <c r="AO50" s="76">
        <v>0.52660437268529747</v>
      </c>
      <c r="AP50" s="76">
        <v>0.35530157564677017</v>
      </c>
      <c r="AQ50" s="76">
        <v>0.5154629711716715</v>
      </c>
      <c r="AR50" s="76">
        <v>0.58759423883135997</v>
      </c>
      <c r="AS50" s="76">
        <v>0.29824053282757407</v>
      </c>
      <c r="AT50" s="76">
        <v>1.00000116270091</v>
      </c>
      <c r="AU50" s="115">
        <v>0.59991463860551097</v>
      </c>
    </row>
    <row r="51" spans="2:47" x14ac:dyDescent="0.2">
      <c r="B51" s="28" t="s">
        <v>80</v>
      </c>
      <c r="C51" s="56" t="s">
        <v>17</v>
      </c>
      <c r="D51" s="77">
        <v>6.7276260923818465E-3</v>
      </c>
      <c r="E51" s="78">
        <v>8.6556233629895667E-3</v>
      </c>
      <c r="F51" s="78">
        <v>3.6399810714899276E-2</v>
      </c>
      <c r="G51" s="78">
        <v>4.9133038792665673E-2</v>
      </c>
      <c r="H51" s="78">
        <v>9.370195074353738E-3</v>
      </c>
      <c r="I51" s="78">
        <v>8.6195701461920481E-3</v>
      </c>
      <c r="J51" s="78">
        <v>8.8183068375063626E-3</v>
      </c>
      <c r="K51" s="78">
        <v>9.7828233427002739E-3</v>
      </c>
      <c r="L51" s="78">
        <v>1.302060730708938E-2</v>
      </c>
      <c r="M51" s="78">
        <v>9.7037228626417268E-3</v>
      </c>
      <c r="N51" s="78">
        <v>1.2965516322901317E-2</v>
      </c>
      <c r="O51" s="78">
        <v>8.5565182207471297E-3</v>
      </c>
      <c r="P51" s="78">
        <v>1.3626750251798473E-2</v>
      </c>
      <c r="Q51" s="78">
        <v>7.492711687321363E-3</v>
      </c>
      <c r="R51" s="78">
        <v>2.0236966107709389E-2</v>
      </c>
      <c r="S51" s="78">
        <v>5.7858050121013397E-3</v>
      </c>
      <c r="T51" s="78">
        <v>1.1496454598661266E-2</v>
      </c>
      <c r="U51" s="78">
        <v>1.3416677826434088E-2</v>
      </c>
      <c r="V51" s="78">
        <v>1.564666729191317E-2</v>
      </c>
      <c r="W51" s="78">
        <v>9.9948102006015074E-3</v>
      </c>
      <c r="X51" s="78">
        <v>9.6466945763581929E-3</v>
      </c>
      <c r="Y51" s="78">
        <v>0</v>
      </c>
      <c r="Z51" s="78">
        <v>5.2821087221046024E-3</v>
      </c>
      <c r="AA51" s="78">
        <v>1.3491810966595141E-2</v>
      </c>
      <c r="AB51" s="78">
        <v>1.5920804805804007E-2</v>
      </c>
      <c r="AC51" s="78">
        <v>1.0058742887370896E-2</v>
      </c>
      <c r="AD51" s="78">
        <v>1.5858652723166073E-2</v>
      </c>
      <c r="AE51" s="78">
        <v>2.0522768153622147E-2</v>
      </c>
      <c r="AF51" s="78">
        <v>1.1494892658687878E-2</v>
      </c>
      <c r="AG51" s="78">
        <v>2.0731138494015158E-2</v>
      </c>
      <c r="AH51" s="78">
        <v>1.6534586510998737E-3</v>
      </c>
      <c r="AI51" s="78">
        <v>9.3797791736944976E-3</v>
      </c>
      <c r="AJ51" s="78">
        <v>2.052964621337738E-2</v>
      </c>
      <c r="AK51" s="78">
        <v>6.5847047455762095E-3</v>
      </c>
      <c r="AL51" s="78">
        <v>4.517018405655401E-3</v>
      </c>
      <c r="AM51" s="78">
        <v>5.0019198598328677E-3</v>
      </c>
      <c r="AN51" s="78">
        <v>1.1459137166550074E-2</v>
      </c>
      <c r="AO51" s="78">
        <v>1.9605913578189433E-2</v>
      </c>
      <c r="AP51" s="78">
        <v>1.0076676103288487E-2</v>
      </c>
      <c r="AQ51" s="78">
        <v>1.5218683772302727E-2</v>
      </c>
      <c r="AR51" s="78">
        <v>1.0577650613522902E-2</v>
      </c>
      <c r="AS51" s="78">
        <v>2.2449216559593151E-2</v>
      </c>
      <c r="AT51" s="78">
        <v>0</v>
      </c>
      <c r="AU51" s="78">
        <v>2.7336464580298733E-3</v>
      </c>
    </row>
    <row r="52" spans="2:47" x14ac:dyDescent="0.2">
      <c r="B52" s="34" t="s">
        <v>81</v>
      </c>
      <c r="C52" s="57" t="s">
        <v>63</v>
      </c>
      <c r="D52" s="79">
        <v>0.29723710087630756</v>
      </c>
      <c r="E52" s="80">
        <v>9.1899652393098982E-2</v>
      </c>
      <c r="F52" s="80">
        <v>0.31726446536884595</v>
      </c>
      <c r="G52" s="80">
        <v>0.23463780647820945</v>
      </c>
      <c r="H52" s="80">
        <v>0.35017991630550005</v>
      </c>
      <c r="I52" s="80">
        <v>0.19357999836424908</v>
      </c>
      <c r="J52" s="80">
        <v>0.2722476725655239</v>
      </c>
      <c r="K52" s="80">
        <v>0.19243048875293531</v>
      </c>
      <c r="L52" s="80">
        <v>0.154023024436277</v>
      </c>
      <c r="M52" s="80">
        <v>8.9356659634547614E-2</v>
      </c>
      <c r="N52" s="80">
        <v>0.24844556669052054</v>
      </c>
      <c r="O52" s="80">
        <v>0.25822709310399239</v>
      </c>
      <c r="P52" s="80">
        <v>0.24264247271324063</v>
      </c>
      <c r="Q52" s="80">
        <v>0.1047787197164184</v>
      </c>
      <c r="R52" s="80">
        <v>0.274555153280647</v>
      </c>
      <c r="S52" s="80">
        <v>0.18507423133751325</v>
      </c>
      <c r="T52" s="80">
        <v>0.26119723604469375</v>
      </c>
      <c r="U52" s="80">
        <v>0.28647309823170153</v>
      </c>
      <c r="V52" s="80">
        <v>0.16701857038622536</v>
      </c>
      <c r="W52" s="80">
        <v>0.16358965191415489</v>
      </c>
      <c r="X52" s="80">
        <v>0.19792056480215819</v>
      </c>
      <c r="Y52" s="80">
        <v>0</v>
      </c>
      <c r="Z52" s="80">
        <v>0.17564954015111284</v>
      </c>
      <c r="AA52" s="80">
        <v>0.23526810808415599</v>
      </c>
      <c r="AB52" s="80">
        <v>0.37460274105161129</v>
      </c>
      <c r="AC52" s="80">
        <v>0.12988411977094341</v>
      </c>
      <c r="AD52" s="80">
        <v>0.45192506443098995</v>
      </c>
      <c r="AE52" s="80">
        <v>0.36083359134917337</v>
      </c>
      <c r="AF52" s="80">
        <v>0.44704182273352266</v>
      </c>
      <c r="AG52" s="80">
        <v>0.32438446965097162</v>
      </c>
      <c r="AH52" s="80">
        <v>3.7578764691987072E-2</v>
      </c>
      <c r="AI52" s="80">
        <v>0.32800908107773158</v>
      </c>
      <c r="AJ52" s="80">
        <v>0.25651237447180292</v>
      </c>
      <c r="AK52" s="80">
        <v>0.38101660156294354</v>
      </c>
      <c r="AL52" s="80">
        <v>0.4851996649417305</v>
      </c>
      <c r="AM52" s="80">
        <v>0.44108309733672241</v>
      </c>
      <c r="AN52" s="80">
        <v>0.62904395223742626</v>
      </c>
      <c r="AO52" s="80">
        <v>0.39838615604200484</v>
      </c>
      <c r="AP52" s="80">
        <v>0.39948412407465611</v>
      </c>
      <c r="AQ52" s="80">
        <v>0.25229774651209086</v>
      </c>
      <c r="AR52" s="80">
        <v>0.29327886314894952</v>
      </c>
      <c r="AS52" s="80">
        <v>0.26062166691146699</v>
      </c>
      <c r="AT52" s="80">
        <v>0</v>
      </c>
      <c r="AU52" s="80">
        <v>1.36266952366198E-2</v>
      </c>
    </row>
    <row r="53" spans="2:47" x14ac:dyDescent="0.2">
      <c r="B53" s="34" t="s">
        <v>82</v>
      </c>
      <c r="C53" s="58" t="s">
        <v>18</v>
      </c>
      <c r="D53" s="79">
        <v>0.15559713414751183</v>
      </c>
      <c r="E53" s="80">
        <v>6.2049646746811613E-2</v>
      </c>
      <c r="F53" s="80">
        <v>7.3944013251604546E-2</v>
      </c>
      <c r="G53" s="80">
        <v>0.13945772528996431</v>
      </c>
      <c r="H53" s="80">
        <v>0.19432399751426024</v>
      </c>
      <c r="I53" s="80">
        <v>0.1085416092309167</v>
      </c>
      <c r="J53" s="80">
        <v>7.8417714496726368E-3</v>
      </c>
      <c r="K53" s="80">
        <v>0.11965741982012056</v>
      </c>
      <c r="L53" s="80">
        <v>0.11733787535141865</v>
      </c>
      <c r="M53" s="80">
        <v>0.10296715587323625</v>
      </c>
      <c r="N53" s="80">
        <v>2.9475673475334283E-4</v>
      </c>
      <c r="O53" s="80">
        <v>1.4847213891870055E-2</v>
      </c>
      <c r="P53" s="80">
        <v>0.13988905777995544</v>
      </c>
      <c r="Q53" s="80">
        <v>0.1760520172638092</v>
      </c>
      <c r="R53" s="80">
        <v>2.986807588966069E-2</v>
      </c>
      <c r="S53" s="80">
        <v>2.1897642160670555E-2</v>
      </c>
      <c r="T53" s="80">
        <v>8.5531946254715011E-2</v>
      </c>
      <c r="U53" s="80">
        <v>9.831542629312276E-2</v>
      </c>
      <c r="V53" s="80">
        <v>3.8607077908190263E-2</v>
      </c>
      <c r="W53" s="80">
        <v>4.224841035593959E-2</v>
      </c>
      <c r="X53" s="80">
        <v>8.2655665402505459E-3</v>
      </c>
      <c r="Y53" s="80">
        <v>0</v>
      </c>
      <c r="Z53" s="80">
        <v>3.3295299293051184E-3</v>
      </c>
      <c r="AA53" s="80">
        <v>9.6622797129977914E-2</v>
      </c>
      <c r="AB53" s="80">
        <v>3.2125084345709431E-2</v>
      </c>
      <c r="AC53" s="80">
        <v>0.14210527064881354</v>
      </c>
      <c r="AD53" s="80">
        <v>4.6295390339088062E-2</v>
      </c>
      <c r="AE53" s="80">
        <v>0.22256566840881589</v>
      </c>
      <c r="AF53" s="80">
        <v>8.1824030822381252E-2</v>
      </c>
      <c r="AG53" s="80">
        <v>0.24936408161634507</v>
      </c>
      <c r="AH53" s="80">
        <v>0.43615039942293288</v>
      </c>
      <c r="AI53" s="80">
        <v>4.7732971273598518E-2</v>
      </c>
      <c r="AJ53" s="80">
        <v>9.7594244879710648E-2</v>
      </c>
      <c r="AK53" s="80">
        <v>0</v>
      </c>
      <c r="AL53" s="80">
        <v>1.6495435607168072E-2</v>
      </c>
      <c r="AM53" s="80">
        <v>4.5886765979590155E-2</v>
      </c>
      <c r="AN53" s="80">
        <v>2.9254975906668205E-2</v>
      </c>
      <c r="AO53" s="80">
        <v>-4.8029946230892396E-3</v>
      </c>
      <c r="AP53" s="80">
        <v>8.7326961993469357E-2</v>
      </c>
      <c r="AQ53" s="80">
        <v>5.5157079672832621E-2</v>
      </c>
      <c r="AR53" s="80">
        <v>2.6130682726612779E-2</v>
      </c>
      <c r="AS53" s="80">
        <v>0.21215375208591358</v>
      </c>
      <c r="AT53" s="80">
        <v>-1.1627009100780863E-6</v>
      </c>
      <c r="AU53" s="80">
        <v>0.32398418190438177</v>
      </c>
    </row>
    <row r="54" spans="2:47" x14ac:dyDescent="0.2">
      <c r="B54" s="34" t="s">
        <v>83</v>
      </c>
      <c r="C54" s="57" t="s">
        <v>19</v>
      </c>
      <c r="D54" s="79">
        <v>9.5505517379408503E-2</v>
      </c>
      <c r="E54" s="80">
        <v>6.6254449914615973E-2</v>
      </c>
      <c r="F54" s="80">
        <v>9.174737242444285E-2</v>
      </c>
      <c r="G54" s="80">
        <v>0.16562290779117617</v>
      </c>
      <c r="H54" s="80">
        <v>0.10809047411826213</v>
      </c>
      <c r="I54" s="80">
        <v>6.4265236339943937E-2</v>
      </c>
      <c r="J54" s="80">
        <v>8.7843702031207241E-2</v>
      </c>
      <c r="K54" s="80">
        <v>7.044695938715273E-2</v>
      </c>
      <c r="L54" s="80">
        <v>0.16417289210747288</v>
      </c>
      <c r="M54" s="80">
        <v>0.15041077497780586</v>
      </c>
      <c r="N54" s="80">
        <v>0.10319953277903299</v>
      </c>
      <c r="O54" s="80">
        <v>0.11083354638488974</v>
      </c>
      <c r="P54" s="80">
        <v>9.7934155722326138E-2</v>
      </c>
      <c r="Q54" s="80">
        <v>6.8467584022647049E-2</v>
      </c>
      <c r="R54" s="80">
        <v>7.2754395581344306E-2</v>
      </c>
      <c r="S54" s="80">
        <v>5.0936341666715103E-2</v>
      </c>
      <c r="T54" s="80">
        <v>0.10724911765936632</v>
      </c>
      <c r="U54" s="80">
        <v>9.8663964526231024E-2</v>
      </c>
      <c r="V54" s="80">
        <v>0.14742607578223896</v>
      </c>
      <c r="W54" s="80">
        <v>0.12299495050189285</v>
      </c>
      <c r="X54" s="80">
        <v>0.12995060270039588</v>
      </c>
      <c r="Y54" s="80">
        <v>0</v>
      </c>
      <c r="Z54" s="80">
        <v>0.10243349960259657</v>
      </c>
      <c r="AA54" s="80">
        <v>0.11172305844302034</v>
      </c>
      <c r="AB54" s="80">
        <v>3.4902806008324419E-2</v>
      </c>
      <c r="AC54" s="80">
        <v>0.29570298576431597</v>
      </c>
      <c r="AD54" s="80">
        <v>8.3531977339725103E-2</v>
      </c>
      <c r="AE54" s="80">
        <v>8.5892396897841033E-2</v>
      </c>
      <c r="AF54" s="80">
        <v>9.4014018177106848E-2</v>
      </c>
      <c r="AG54" s="80">
        <v>7.4876352318817743E-2</v>
      </c>
      <c r="AH54" s="80">
        <v>0.34952588591907763</v>
      </c>
      <c r="AI54" s="80">
        <v>8.7600876627579469E-2</v>
      </c>
      <c r="AJ54" s="80">
        <v>6.3605533479296511E-2</v>
      </c>
      <c r="AK54" s="80">
        <v>0.35161956418414581</v>
      </c>
      <c r="AL54" s="80">
        <v>0.17441675223220968</v>
      </c>
      <c r="AM54" s="80">
        <v>6.9334658988967707E-2</v>
      </c>
      <c r="AN54" s="80">
        <v>6.5678280842914577E-2</v>
      </c>
      <c r="AO54" s="80">
        <v>4.8567370511879683E-2</v>
      </c>
      <c r="AP54" s="80">
        <v>9.6262424790553677E-2</v>
      </c>
      <c r="AQ54" s="80">
        <v>0.13414103773848243</v>
      </c>
      <c r="AR54" s="80">
        <v>4.913804949315196E-2</v>
      </c>
      <c r="AS54" s="80">
        <v>0.14259303178176239</v>
      </c>
      <c r="AT54" s="80">
        <v>0</v>
      </c>
      <c r="AU54" s="80">
        <v>4.7647950924719733E-2</v>
      </c>
    </row>
    <row r="55" spans="2:47" x14ac:dyDescent="0.2">
      <c r="B55" s="34" t="s">
        <v>84</v>
      </c>
      <c r="C55" s="57" t="s">
        <v>64</v>
      </c>
      <c r="D55" s="79">
        <v>3.2839731433579607E-2</v>
      </c>
      <c r="E55" s="80">
        <v>2.3990418073842692E-2</v>
      </c>
      <c r="F55" s="80">
        <v>5.8762007576607447E-2</v>
      </c>
      <c r="G55" s="80">
        <v>5.3679085749908886E-2</v>
      </c>
      <c r="H55" s="80">
        <v>3.5324497005623068E-2</v>
      </c>
      <c r="I55" s="80">
        <v>3.5052570520438635E-2</v>
      </c>
      <c r="J55" s="80">
        <v>5.3238752116296806E-2</v>
      </c>
      <c r="K55" s="80">
        <v>3.314327153101318E-2</v>
      </c>
      <c r="L55" s="80">
        <v>2.8524244863936333E-2</v>
      </c>
      <c r="M55" s="80">
        <v>1.6840560992202189E-2</v>
      </c>
      <c r="N55" s="80">
        <v>3.9567787209691715E-2</v>
      </c>
      <c r="O55" s="80">
        <v>1.9726877481941983E-2</v>
      </c>
      <c r="P55" s="80">
        <v>2.6622750376091856E-2</v>
      </c>
      <c r="Q55" s="80">
        <v>2.4292493314905315E-2</v>
      </c>
      <c r="R55" s="80">
        <v>2.2538754621259673E-2</v>
      </c>
      <c r="S55" s="80">
        <v>1.6491563325689469E-2</v>
      </c>
      <c r="T55" s="80">
        <v>1.04055985777337E-2</v>
      </c>
      <c r="U55" s="80">
        <v>8.1470134426395585E-3</v>
      </c>
      <c r="V55" s="80">
        <v>1.5525802385834502E-2</v>
      </c>
      <c r="W55" s="80">
        <v>1.0460349506020754E-2</v>
      </c>
      <c r="X55" s="80">
        <v>4.7513194156947177E-3</v>
      </c>
      <c r="Y55" s="80">
        <v>0</v>
      </c>
      <c r="Z55" s="80">
        <v>2.1034384148446105E-3</v>
      </c>
      <c r="AA55" s="80">
        <v>2.7703203279932909E-2</v>
      </c>
      <c r="AB55" s="80">
        <v>3.9706417075882162E-2</v>
      </c>
      <c r="AC55" s="80">
        <v>4.9574605302770365E-2</v>
      </c>
      <c r="AD55" s="80">
        <v>1.6280303724886831E-2</v>
      </c>
      <c r="AE55" s="80">
        <v>4.3368642853659933E-2</v>
      </c>
      <c r="AF55" s="80">
        <v>4.0483163320004283E-2</v>
      </c>
      <c r="AG55" s="80">
        <v>2.046325341080486E-2</v>
      </c>
      <c r="AH55" s="80">
        <v>4.5733213069273006E-2</v>
      </c>
      <c r="AI55" s="80">
        <v>5.4440210675232782E-2</v>
      </c>
      <c r="AJ55" s="80">
        <v>2.4543087168678566E-2</v>
      </c>
      <c r="AK55" s="80">
        <v>1.0501387142453989E-3</v>
      </c>
      <c r="AL55" s="80">
        <v>1.0515873727591307E-2</v>
      </c>
      <c r="AM55" s="80">
        <v>1.6190420006136085E-2</v>
      </c>
      <c r="AN55" s="80">
        <v>1.5024742801136162E-2</v>
      </c>
      <c r="AO55" s="80">
        <v>2.7243277013125112E-2</v>
      </c>
      <c r="AP55" s="80">
        <v>5.1594664068260375E-2</v>
      </c>
      <c r="AQ55" s="80">
        <v>2.773473145570084E-2</v>
      </c>
      <c r="AR55" s="80">
        <v>3.3285061497843937E-2</v>
      </c>
      <c r="AS55" s="80">
        <v>6.3948391420284953E-2</v>
      </c>
      <c r="AT55" s="80">
        <v>0</v>
      </c>
      <c r="AU55" s="80">
        <v>1.7006283988095391E-2</v>
      </c>
    </row>
    <row r="56" spans="2:47" ht="13.8" thickBot="1" x14ac:dyDescent="0.25">
      <c r="B56" s="64" t="s">
        <v>85</v>
      </c>
      <c r="C56" s="73" t="s">
        <v>65</v>
      </c>
      <c r="D56" s="81">
        <v>-1.2229939886098037E-2</v>
      </c>
      <c r="E56" s="82">
        <v>-3.7440028206477181E-4</v>
      </c>
      <c r="F56" s="82">
        <v>0</v>
      </c>
      <c r="G56" s="82">
        <v>0</v>
      </c>
      <c r="H56" s="82">
        <v>-1.9631991666704183E-5</v>
      </c>
      <c r="I56" s="82">
        <v>-6.5866909966898445E-3</v>
      </c>
      <c r="J56" s="82">
        <v>-8.8497588672393346E-6</v>
      </c>
      <c r="K56" s="82">
        <v>-9.8602883258373439E-6</v>
      </c>
      <c r="L56" s="82">
        <v>-4.0416418845169996E-6</v>
      </c>
      <c r="M56" s="82">
        <v>0</v>
      </c>
      <c r="N56" s="82">
        <v>-4.9914935672365082E-6</v>
      </c>
      <c r="O56" s="82">
        <v>-9.0531792023597905E-6</v>
      </c>
      <c r="P56" s="82">
        <v>0</v>
      </c>
      <c r="Q56" s="82">
        <v>-4.0930907017532129E-6</v>
      </c>
      <c r="R56" s="82">
        <v>-1.4086721638287294E-5</v>
      </c>
      <c r="S56" s="82">
        <v>-4.4441159226184606E-6</v>
      </c>
      <c r="T56" s="82">
        <v>-5.6979512527289999E-6</v>
      </c>
      <c r="U56" s="82">
        <v>-5.9625514217588256E-6</v>
      </c>
      <c r="V56" s="82">
        <v>-4.5808137174558451E-6</v>
      </c>
      <c r="W56" s="82">
        <v>-6.6288653396836207E-6</v>
      </c>
      <c r="X56" s="82">
        <v>-5.8467411736652085E-6</v>
      </c>
      <c r="Y56" s="82">
        <v>0</v>
      </c>
      <c r="Z56" s="82">
        <v>-3.9633918196392567E-6</v>
      </c>
      <c r="AA56" s="82">
        <v>-6.3815441937377787E-6</v>
      </c>
      <c r="AB56" s="82">
        <v>-2.4953239982259236E-3</v>
      </c>
      <c r="AC56" s="82">
        <v>-1.0219917655955108E-2</v>
      </c>
      <c r="AD56" s="82">
        <v>-2.9025323096606937E-6</v>
      </c>
      <c r="AE56" s="82">
        <v>-5.400988771120241E-4</v>
      </c>
      <c r="AF56" s="82">
        <v>-4.4761807398814146E-4</v>
      </c>
      <c r="AG56" s="82">
        <v>-1.6052480081390458E-2</v>
      </c>
      <c r="AH56" s="82">
        <v>-2.4393190100329692E-4</v>
      </c>
      <c r="AI56" s="82">
        <v>-1.9678792658172281E-3</v>
      </c>
      <c r="AJ56" s="82">
        <v>-2.209157382685009E-5</v>
      </c>
      <c r="AK56" s="82">
        <v>0</v>
      </c>
      <c r="AL56" s="82">
        <v>-8.0191215279299571E-4</v>
      </c>
      <c r="AM56" s="82">
        <v>-1.5097546785299702E-2</v>
      </c>
      <c r="AN56" s="82">
        <v>-2.9583437289559191E-3</v>
      </c>
      <c r="AO56" s="82">
        <v>-1.5604095207407295E-2</v>
      </c>
      <c r="AP56" s="82">
        <v>-4.642667699824649E-5</v>
      </c>
      <c r="AQ56" s="82">
        <v>-1.2250323081139949E-5</v>
      </c>
      <c r="AR56" s="82">
        <v>-4.5463114411551556E-6</v>
      </c>
      <c r="AS56" s="82">
        <v>-6.5915865949973779E-6</v>
      </c>
      <c r="AT56" s="82">
        <v>0</v>
      </c>
      <c r="AU56" s="82">
        <v>-4.9133971173575723E-3</v>
      </c>
    </row>
    <row r="57" spans="2:47" ht="13.8" thickBot="1" x14ac:dyDescent="0.25">
      <c r="B57" s="98" t="s">
        <v>86</v>
      </c>
      <c r="C57" s="69" t="s">
        <v>20</v>
      </c>
      <c r="D57" s="99">
        <v>0.57567717004309127</v>
      </c>
      <c r="E57" s="100">
        <v>0.25247539020929405</v>
      </c>
      <c r="F57" s="100">
        <v>0.57811766933640008</v>
      </c>
      <c r="G57" s="100">
        <v>0.64253056410192433</v>
      </c>
      <c r="H57" s="100">
        <v>0.69726944802633251</v>
      </c>
      <c r="I57" s="100">
        <v>0.40347229360505055</v>
      </c>
      <c r="J57" s="100">
        <v>0.42998135524133968</v>
      </c>
      <c r="K57" s="100">
        <v>0.42545110254559615</v>
      </c>
      <c r="L57" s="100">
        <v>0.47707460242430971</v>
      </c>
      <c r="M57" s="100">
        <v>0.36927887434043366</v>
      </c>
      <c r="N57" s="100">
        <v>0.4044681682433327</v>
      </c>
      <c r="O57" s="100">
        <v>0.41218219590423899</v>
      </c>
      <c r="P57" s="100">
        <v>0.52071518684341256</v>
      </c>
      <c r="Q57" s="100">
        <v>0.38107943291439966</v>
      </c>
      <c r="R57" s="100">
        <v>0.41993925875898275</v>
      </c>
      <c r="S57" s="100">
        <v>0.28018113938676709</v>
      </c>
      <c r="T57" s="100">
        <v>0.47587465518391731</v>
      </c>
      <c r="U57" s="100">
        <v>0.50501021776870725</v>
      </c>
      <c r="V57" s="100">
        <v>0.3842196129406848</v>
      </c>
      <c r="W57" s="100">
        <v>0.34928154361326991</v>
      </c>
      <c r="X57" s="100">
        <v>0.35052890129368391</v>
      </c>
      <c r="Y57" s="100">
        <v>0</v>
      </c>
      <c r="Z57" s="100">
        <v>0.28879415342814413</v>
      </c>
      <c r="AA57" s="100">
        <v>0.48480259635948858</v>
      </c>
      <c r="AB57" s="100">
        <v>0.49476252928910541</v>
      </c>
      <c r="AC57" s="100">
        <v>0.6171058067182591</v>
      </c>
      <c r="AD57" s="100">
        <v>0.61388848602554635</v>
      </c>
      <c r="AE57" s="100">
        <v>0.73264296878600044</v>
      </c>
      <c r="AF57" s="100">
        <v>0.67441030963771487</v>
      </c>
      <c r="AG57" s="100">
        <v>0.67376681540956418</v>
      </c>
      <c r="AH57" s="100">
        <v>0.87039778985336713</v>
      </c>
      <c r="AI57" s="100">
        <v>0.52519503956201963</v>
      </c>
      <c r="AJ57" s="100">
        <v>0.46276279463903919</v>
      </c>
      <c r="AK57" s="100">
        <v>0.74027100920691091</v>
      </c>
      <c r="AL57" s="100">
        <v>0.69034283276156205</v>
      </c>
      <c r="AM57" s="100">
        <v>0.56239931538594945</v>
      </c>
      <c r="AN57" s="100">
        <v>0.74750274522573923</v>
      </c>
      <c r="AO57" s="100">
        <v>0.47339562731470253</v>
      </c>
      <c r="AP57" s="100">
        <v>0.64469842435322977</v>
      </c>
      <c r="AQ57" s="100">
        <v>0.48453702882832839</v>
      </c>
      <c r="AR57" s="100">
        <v>0.41240576116863992</v>
      </c>
      <c r="AS57" s="100">
        <v>0.70175946717242599</v>
      </c>
      <c r="AT57" s="100">
        <v>-1.1627009100780863E-6</v>
      </c>
      <c r="AU57" s="100">
        <v>0.40008536139448903</v>
      </c>
    </row>
    <row r="58" spans="2:47" x14ac:dyDescent="0.2">
      <c r="B58" s="74" t="s">
        <v>87</v>
      </c>
      <c r="C58" s="86" t="s">
        <v>21</v>
      </c>
      <c r="D58" s="77">
        <v>1</v>
      </c>
      <c r="E58" s="78">
        <v>1</v>
      </c>
      <c r="F58" s="78">
        <v>1</v>
      </c>
      <c r="G58" s="78">
        <v>1</v>
      </c>
      <c r="H58" s="78">
        <v>1</v>
      </c>
      <c r="I58" s="78">
        <v>1</v>
      </c>
      <c r="J58" s="78">
        <v>1</v>
      </c>
      <c r="K58" s="78">
        <v>1</v>
      </c>
      <c r="L58" s="78">
        <v>1</v>
      </c>
      <c r="M58" s="78">
        <v>1</v>
      </c>
      <c r="N58" s="78">
        <v>1</v>
      </c>
      <c r="O58" s="78">
        <v>1</v>
      </c>
      <c r="P58" s="78">
        <v>1</v>
      </c>
      <c r="Q58" s="78">
        <v>1</v>
      </c>
      <c r="R58" s="78">
        <v>1</v>
      </c>
      <c r="S58" s="78">
        <v>1</v>
      </c>
      <c r="T58" s="78">
        <v>1</v>
      </c>
      <c r="U58" s="78">
        <v>1</v>
      </c>
      <c r="V58" s="78">
        <v>1</v>
      </c>
      <c r="W58" s="78">
        <v>1</v>
      </c>
      <c r="X58" s="78">
        <v>1</v>
      </c>
      <c r="Y58" s="78">
        <v>0</v>
      </c>
      <c r="Z58" s="78">
        <v>1</v>
      </c>
      <c r="AA58" s="78">
        <v>1</v>
      </c>
      <c r="AB58" s="78">
        <v>1</v>
      </c>
      <c r="AC58" s="78">
        <v>1</v>
      </c>
      <c r="AD58" s="78">
        <v>1</v>
      </c>
      <c r="AE58" s="78">
        <v>1</v>
      </c>
      <c r="AF58" s="78">
        <v>1</v>
      </c>
      <c r="AG58" s="78">
        <v>1</v>
      </c>
      <c r="AH58" s="78">
        <v>1</v>
      </c>
      <c r="AI58" s="78">
        <v>1</v>
      </c>
      <c r="AJ58" s="78">
        <v>1</v>
      </c>
      <c r="AK58" s="78">
        <v>1</v>
      </c>
      <c r="AL58" s="78">
        <v>1</v>
      </c>
      <c r="AM58" s="78">
        <v>1</v>
      </c>
      <c r="AN58" s="78">
        <v>1</v>
      </c>
      <c r="AO58" s="78">
        <v>1</v>
      </c>
      <c r="AP58" s="78">
        <v>1</v>
      </c>
      <c r="AQ58" s="78">
        <v>1</v>
      </c>
      <c r="AR58" s="78">
        <v>1</v>
      </c>
      <c r="AS58" s="78">
        <v>1</v>
      </c>
      <c r="AT58" s="78">
        <v>1</v>
      </c>
      <c r="AU58" s="78">
        <v>1</v>
      </c>
    </row>
    <row r="60" spans="2:47" x14ac:dyDescent="0.2"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</row>
    <row r="61" spans="2:47" x14ac:dyDescent="0.2">
      <c r="AH61" s="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zoomScaleNormal="100" workbookViewId="0"/>
  </sheetViews>
  <sheetFormatPr defaultColWidth="9.6640625" defaultRowHeight="13.2" x14ac:dyDescent="0.2"/>
  <cols>
    <col min="1" max="1" width="1" style="5" customWidth="1"/>
    <col min="2" max="2" width="6.33203125" style="17" customWidth="1"/>
    <col min="3" max="3" width="33.21875" style="4" bestFit="1" customWidth="1"/>
    <col min="4" max="33" width="9" style="5" customWidth="1"/>
    <col min="34" max="34" width="9" style="6" customWidth="1"/>
    <col min="35" max="47" width="9" style="5" customWidth="1"/>
    <col min="48" max="48" width="9.6640625" style="5" customWidth="1"/>
    <col min="49" max="49" width="11.33203125" style="5" customWidth="1"/>
    <col min="50" max="50" width="10.44140625" style="5" customWidth="1"/>
    <col min="51" max="51" width="3.77734375" style="5" customWidth="1"/>
    <col min="52" max="56" width="9.6640625" style="5" customWidth="1"/>
    <col min="57" max="57" width="12.44140625" style="5" customWidth="1"/>
    <col min="58" max="58" width="12.33203125" style="5" customWidth="1"/>
    <col min="59" max="59" width="13.77734375" style="5" customWidth="1"/>
    <col min="60" max="60" width="12.33203125" style="5" customWidth="1"/>
    <col min="61" max="61" width="12.88671875" style="5" customWidth="1"/>
    <col min="62" max="62" width="13" style="5" customWidth="1"/>
    <col min="63" max="63" width="11.6640625" style="15" customWidth="1"/>
    <col min="64" max="64" width="11.44140625" style="15" customWidth="1"/>
    <col min="65" max="65" width="11" style="5" customWidth="1"/>
    <col min="66" max="69" width="9.6640625" style="5"/>
    <col min="70" max="70" width="11.6640625" style="5" bestFit="1" customWidth="1"/>
    <col min="71" max="16384" width="9.6640625" style="5"/>
  </cols>
  <sheetData>
    <row r="1" spans="1:64" ht="14.25" customHeight="1" x14ac:dyDescent="0.2"/>
    <row r="2" spans="1:64" ht="14.25" customHeight="1" x14ac:dyDescent="0.15">
      <c r="A2" s="19" t="s">
        <v>23</v>
      </c>
      <c r="B2" s="5"/>
    </row>
    <row r="3" spans="1:64" ht="14.25" customHeight="1" x14ac:dyDescent="0.15">
      <c r="B3" s="2"/>
    </row>
    <row r="4" spans="1:64" x14ac:dyDescent="0.2">
      <c r="B4" s="59"/>
      <c r="C4" s="60"/>
      <c r="D4" s="47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BK4" s="5"/>
      <c r="BL4" s="5"/>
    </row>
    <row r="5" spans="1:64" s="16" customFormat="1" ht="69" customHeight="1" thickBot="1" x14ac:dyDescent="0.25">
      <c r="B5" s="61"/>
      <c r="C5" s="62"/>
      <c r="D5" s="94" t="s">
        <v>54</v>
      </c>
      <c r="E5" s="95" t="s">
        <v>55</v>
      </c>
      <c r="F5" s="95" t="s">
        <v>75</v>
      </c>
      <c r="G5" s="95" t="s">
        <v>76</v>
      </c>
      <c r="H5" s="95" t="s">
        <v>56</v>
      </c>
      <c r="I5" s="95" t="s">
        <v>57</v>
      </c>
      <c r="J5" s="95" t="s">
        <v>31</v>
      </c>
      <c r="K5" s="95" t="s">
        <v>32</v>
      </c>
      <c r="L5" s="95" t="s">
        <v>33</v>
      </c>
      <c r="M5" s="96" t="s">
        <v>34</v>
      </c>
      <c r="N5" s="96" t="s">
        <v>35</v>
      </c>
      <c r="O5" s="96" t="s">
        <v>77</v>
      </c>
      <c r="P5" s="95" t="s">
        <v>78</v>
      </c>
      <c r="Q5" s="95" t="s">
        <v>36</v>
      </c>
      <c r="R5" s="95" t="s">
        <v>37</v>
      </c>
      <c r="S5" s="95" t="s">
        <v>38</v>
      </c>
      <c r="T5" s="96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96" t="s">
        <v>44</v>
      </c>
      <c r="Z5" s="95" t="s">
        <v>45</v>
      </c>
      <c r="AA5" s="96" t="s">
        <v>0</v>
      </c>
      <c r="AB5" s="96" t="s">
        <v>46</v>
      </c>
      <c r="AC5" s="96" t="s">
        <v>79</v>
      </c>
      <c r="AD5" s="95" t="s">
        <v>58</v>
      </c>
      <c r="AE5" s="96" t="s">
        <v>59</v>
      </c>
      <c r="AF5" s="96" t="s">
        <v>60</v>
      </c>
      <c r="AG5" s="96" t="s">
        <v>47</v>
      </c>
      <c r="AH5" s="96" t="s">
        <v>48</v>
      </c>
      <c r="AI5" s="96" t="s">
        <v>49</v>
      </c>
      <c r="AJ5" s="96" t="s">
        <v>61</v>
      </c>
      <c r="AK5" s="96" t="s">
        <v>50</v>
      </c>
      <c r="AL5" s="95" t="s">
        <v>51</v>
      </c>
      <c r="AM5" s="95" t="s">
        <v>1</v>
      </c>
      <c r="AN5" s="96" t="s">
        <v>52</v>
      </c>
      <c r="AO5" s="96" t="s">
        <v>53</v>
      </c>
      <c r="AP5" s="96" t="s">
        <v>62</v>
      </c>
      <c r="AQ5" s="95" t="s">
        <v>2</v>
      </c>
      <c r="AR5" s="95" t="s">
        <v>3</v>
      </c>
      <c r="AS5" s="95" t="s">
        <v>4</v>
      </c>
      <c r="AT5" s="95" t="s">
        <v>5</v>
      </c>
      <c r="AU5" s="97" t="s">
        <v>6</v>
      </c>
      <c r="AW5" s="91" t="s">
        <v>27</v>
      </c>
      <c r="AX5" s="92" t="s">
        <v>28</v>
      </c>
      <c r="AY5" s="91"/>
      <c r="AZ5" s="91" t="s">
        <v>30</v>
      </c>
    </row>
    <row r="6" spans="1:64" x14ac:dyDescent="0.15">
      <c r="B6" s="18">
        <v>1</v>
      </c>
      <c r="C6" s="53" t="s">
        <v>54</v>
      </c>
      <c r="D6" s="84">
        <v>1.0162899048556755</v>
      </c>
      <c r="E6" s="20">
        <v>1.3234932106274429E-4</v>
      </c>
      <c r="F6" s="20">
        <v>3.8374674430115771E-6</v>
      </c>
      <c r="G6" s="20">
        <v>3.5308785993123703E-5</v>
      </c>
      <c r="H6" s="20">
        <v>2.0148731164230396E-2</v>
      </c>
      <c r="I6" s="20">
        <v>5.6372439462209194E-3</v>
      </c>
      <c r="J6" s="20">
        <v>1.345076812311225E-3</v>
      </c>
      <c r="K6" s="20">
        <v>7.3896507422961145E-3</v>
      </c>
      <c r="L6" s="20">
        <v>3.3659172890681231E-4</v>
      </c>
      <c r="M6" s="20">
        <v>2.7127010345950055E-6</v>
      </c>
      <c r="N6" s="20">
        <v>3.5358925579234766E-4</v>
      </c>
      <c r="O6" s="20">
        <v>5.3925461703731639E-5</v>
      </c>
      <c r="P6" s="20">
        <v>2.625447188953222E-5</v>
      </c>
      <c r="Q6" s="20">
        <v>4.9579130086348302E-6</v>
      </c>
      <c r="R6" s="20">
        <v>2.7843808861052145E-6</v>
      </c>
      <c r="S6" s="20">
        <v>1.0431500452357864E-5</v>
      </c>
      <c r="T6" s="20">
        <v>4.112654768136445E-6</v>
      </c>
      <c r="U6" s="20">
        <v>4.5271800397814469E-6</v>
      </c>
      <c r="V6" s="20">
        <v>1.6530871947467536E-3</v>
      </c>
      <c r="W6" s="20">
        <v>9.365080431420641E-6</v>
      </c>
      <c r="X6" s="20">
        <v>7.1535029263021299E-6</v>
      </c>
      <c r="Y6" s="20">
        <v>0</v>
      </c>
      <c r="Z6" s="20">
        <v>2.3031914480549336E-6</v>
      </c>
      <c r="AA6" s="20">
        <v>6.7327189648904611E-4</v>
      </c>
      <c r="AB6" s="20">
        <v>2.2314727949793335E-4</v>
      </c>
      <c r="AC6" s="20">
        <v>5.4862944399349983E-6</v>
      </c>
      <c r="AD6" s="20">
        <v>7.4949622503892196E-6</v>
      </c>
      <c r="AE6" s="20">
        <v>8.3785130286555888E-6</v>
      </c>
      <c r="AF6" s="20">
        <v>7.9959852724714622E-5</v>
      </c>
      <c r="AG6" s="20">
        <v>7.5939349684159508E-6</v>
      </c>
      <c r="AH6" s="20">
        <v>2.8837848526706497E-6</v>
      </c>
      <c r="AI6" s="20">
        <v>8.0922669019986795E-6</v>
      </c>
      <c r="AJ6" s="20">
        <v>5.3447039120939112E-5</v>
      </c>
      <c r="AK6" s="20">
        <v>5.4309915721221876E-6</v>
      </c>
      <c r="AL6" s="20">
        <v>9.7312885886103229E-4</v>
      </c>
      <c r="AM6" s="20">
        <v>9.2359483381966817E-4</v>
      </c>
      <c r="AN6" s="20">
        <v>2.0228720017346521E-3</v>
      </c>
      <c r="AO6" s="20">
        <v>1.7545915703986295E-4</v>
      </c>
      <c r="AP6" s="20">
        <v>7.9604310507340386E-6</v>
      </c>
      <c r="AQ6" s="20">
        <v>4.1959690568359924E-3</v>
      </c>
      <c r="AR6" s="20">
        <v>9.912589879128967E-3</v>
      </c>
      <c r="AS6" s="20">
        <v>5.0490669771516706E-4</v>
      </c>
      <c r="AT6" s="20">
        <v>3.3671195079866296E-4</v>
      </c>
      <c r="AU6" s="20">
        <v>1.0085803873697825E-5</v>
      </c>
      <c r="AV6" s="10"/>
      <c r="AW6" s="10">
        <f t="shared" ref="AW6:AW49" si="0">SUM(D6:AU6)</f>
        <v>1.0735923647999728</v>
      </c>
      <c r="AX6" s="93">
        <f t="shared" ref="AX6:AX49" si="1">AW6/$AZ$6</f>
        <v>0.96257526764174206</v>
      </c>
      <c r="AZ6" s="10">
        <f>AVERAGE(AW6:AW49)</f>
        <v>1.1153334195155633</v>
      </c>
    </row>
    <row r="7" spans="1:64" x14ac:dyDescent="0.15">
      <c r="B7" s="18">
        <v>2</v>
      </c>
      <c r="C7" s="52" t="s">
        <v>55</v>
      </c>
      <c r="D7" s="84">
        <v>2.4077819468773768E-7</v>
      </c>
      <c r="E7" s="20">
        <v>1.0064953689829825</v>
      </c>
      <c r="F7" s="20">
        <v>3.6627106837854268E-9</v>
      </c>
      <c r="G7" s="20">
        <v>4.5565532913455754E-9</v>
      </c>
      <c r="H7" s="20">
        <v>7.7565578477387331E-9</v>
      </c>
      <c r="I7" s="20">
        <v>2.2058972512621374E-6</v>
      </c>
      <c r="J7" s="20">
        <v>1.3876376200512677E-8</v>
      </c>
      <c r="K7" s="20">
        <v>6.3490514286562481E-9</v>
      </c>
      <c r="L7" s="20">
        <v>1.0692533300935698E-6</v>
      </c>
      <c r="M7" s="20">
        <v>3.9579331031800478E-9</v>
      </c>
      <c r="N7" s="20">
        <v>1.4058211931388911E-8</v>
      </c>
      <c r="O7" s="20">
        <v>1.0188454455749923E-8</v>
      </c>
      <c r="P7" s="20">
        <v>4.3469003584694308E-9</v>
      </c>
      <c r="Q7" s="20">
        <v>1.8500243084840066E-9</v>
      </c>
      <c r="R7" s="20">
        <v>2.8254329390534189E-9</v>
      </c>
      <c r="S7" s="20">
        <v>7.2217987163314243E-9</v>
      </c>
      <c r="T7" s="20">
        <v>1.3530829550283341E-8</v>
      </c>
      <c r="U7" s="20">
        <v>3.4779353304300371E-8</v>
      </c>
      <c r="V7" s="20">
        <v>4.0003065648650154E-5</v>
      </c>
      <c r="W7" s="20">
        <v>2.4680973003117645E-9</v>
      </c>
      <c r="X7" s="20">
        <v>9.1892874770298705E-9</v>
      </c>
      <c r="Y7" s="20">
        <v>0</v>
      </c>
      <c r="Z7" s="20">
        <v>1.1321238668811272E-9</v>
      </c>
      <c r="AA7" s="20">
        <v>1.6480840438813098E-6</v>
      </c>
      <c r="AB7" s="20">
        <v>3.7885622518898739E-9</v>
      </c>
      <c r="AC7" s="20">
        <v>6.7494861649825149E-9</v>
      </c>
      <c r="AD7" s="20">
        <v>4.5072805359840535E-9</v>
      </c>
      <c r="AE7" s="20">
        <v>1.2157051865494645E-8</v>
      </c>
      <c r="AF7" s="20">
        <v>6.8302627251320201E-9</v>
      </c>
      <c r="AG7" s="20">
        <v>1.0224413388531967E-8</v>
      </c>
      <c r="AH7" s="20">
        <v>1.5552836144504279E-9</v>
      </c>
      <c r="AI7" s="20">
        <v>1.7609672260318806E-8</v>
      </c>
      <c r="AJ7" s="20">
        <v>6.0313846857270244E-8</v>
      </c>
      <c r="AK7" s="20">
        <v>5.9189000486687284E-9</v>
      </c>
      <c r="AL7" s="20">
        <v>7.5763641985917843E-9</v>
      </c>
      <c r="AM7" s="20">
        <v>1.4409650668174053E-5</v>
      </c>
      <c r="AN7" s="20">
        <v>3.8885996750676237E-5</v>
      </c>
      <c r="AO7" s="20">
        <v>1.5231416588135328E-8</v>
      </c>
      <c r="AP7" s="20">
        <v>1.0036274626164809E-8</v>
      </c>
      <c r="AQ7" s="20">
        <v>1.1832904412462768E-4</v>
      </c>
      <c r="AR7" s="20">
        <v>1.9989200333497999E-4</v>
      </c>
      <c r="AS7" s="20">
        <v>2.7231413101660108E-6</v>
      </c>
      <c r="AT7" s="20">
        <v>1.3642281865094157E-7</v>
      </c>
      <c r="AU7" s="20">
        <v>8.4306169841895141E-8</v>
      </c>
      <c r="AV7" s="10"/>
      <c r="AW7" s="10">
        <f t="shared" si="0"/>
        <v>1.0069153008751408</v>
      </c>
      <c r="AX7" s="93">
        <f t="shared" si="1"/>
        <v>0.90279308703265337</v>
      </c>
    </row>
    <row r="8" spans="1:64" x14ac:dyDescent="0.15">
      <c r="B8" s="18">
        <v>3</v>
      </c>
      <c r="C8" s="52" t="s">
        <v>75</v>
      </c>
      <c r="D8" s="84">
        <v>8.6148969484935473E-6</v>
      </c>
      <c r="E8" s="20">
        <v>2.3781852019984714E-6</v>
      </c>
      <c r="F8" s="20">
        <v>1.000006847225414</v>
      </c>
      <c r="G8" s="20">
        <v>3.9341027935441734E-6</v>
      </c>
      <c r="H8" s="20">
        <v>2.5779622414060514E-6</v>
      </c>
      <c r="I8" s="20">
        <v>1.2924796027504693E-6</v>
      </c>
      <c r="J8" s="20">
        <v>4.8407473936703312E-6</v>
      </c>
      <c r="K8" s="20">
        <v>4.736725677633439E-6</v>
      </c>
      <c r="L8" s="20">
        <v>4.1383673766868239E-5</v>
      </c>
      <c r="M8" s="20">
        <v>2.5392709260068903E-2</v>
      </c>
      <c r="N8" s="20">
        <v>1.0131925068283336E-5</v>
      </c>
      <c r="O8" s="20">
        <v>4.266990843184141E-5</v>
      </c>
      <c r="P8" s="20">
        <v>9.3677858753518067E-3</v>
      </c>
      <c r="Q8" s="20">
        <v>1.0321142928078523E-5</v>
      </c>
      <c r="R8" s="20">
        <v>7.0090502004306478E-6</v>
      </c>
      <c r="S8" s="20">
        <v>9.2762848650523933E-6</v>
      </c>
      <c r="T8" s="20">
        <v>2.3980940947442502E-5</v>
      </c>
      <c r="U8" s="20">
        <v>8.9197119089280084E-6</v>
      </c>
      <c r="V8" s="20">
        <v>1.6282130949427566E-6</v>
      </c>
      <c r="W8" s="20">
        <v>2.3265573350446877E-5</v>
      </c>
      <c r="X8" s="20">
        <v>8.5158150050560871E-6</v>
      </c>
      <c r="Y8" s="20">
        <v>0</v>
      </c>
      <c r="Z8" s="20">
        <v>3.1949286744297665E-6</v>
      </c>
      <c r="AA8" s="20">
        <v>1.0165976898608255E-5</v>
      </c>
      <c r="AB8" s="20">
        <v>1.3362133896099746E-3</v>
      </c>
      <c r="AC8" s="20">
        <v>1.4327894649544738E-5</v>
      </c>
      <c r="AD8" s="20">
        <v>3.7324184569291965E-6</v>
      </c>
      <c r="AE8" s="20">
        <v>4.0226458420740818E-6</v>
      </c>
      <c r="AF8" s="20">
        <v>3.3755913517148903E-6</v>
      </c>
      <c r="AG8" s="20">
        <v>3.5862315076253709E-6</v>
      </c>
      <c r="AH8" s="20">
        <v>7.3725610162170001E-6</v>
      </c>
      <c r="AI8" s="20">
        <v>1.0409731333185249E-5</v>
      </c>
      <c r="AJ8" s="20">
        <v>1.7147996975171572E-6</v>
      </c>
      <c r="AK8" s="20">
        <v>8.0947036339809223E-6</v>
      </c>
      <c r="AL8" s="20">
        <v>1.0198619825537477E-5</v>
      </c>
      <c r="AM8" s="20">
        <v>3.046722195001468E-6</v>
      </c>
      <c r="AN8" s="20">
        <v>4.9182835333474134E-6</v>
      </c>
      <c r="AO8" s="20">
        <v>7.9477337901534503E-6</v>
      </c>
      <c r="AP8" s="20">
        <v>3.9815764028521896E-6</v>
      </c>
      <c r="AQ8" s="20">
        <v>4.851595318737562E-6</v>
      </c>
      <c r="AR8" s="20">
        <v>3.3136924863686543E-6</v>
      </c>
      <c r="AS8" s="20">
        <v>5.9811284534357239E-6</v>
      </c>
      <c r="AT8" s="20">
        <v>8.3258452345845658E-6</v>
      </c>
      <c r="AU8" s="20">
        <v>1.9474810205017467E-5</v>
      </c>
      <c r="AV8" s="10"/>
      <c r="AW8" s="10">
        <f t="shared" si="0"/>
        <v>1.036461070580379</v>
      </c>
      <c r="AX8" s="93">
        <f t="shared" si="1"/>
        <v>0.92928361371127755</v>
      </c>
    </row>
    <row r="9" spans="1:64" x14ac:dyDescent="0.15">
      <c r="B9" s="18">
        <v>4</v>
      </c>
      <c r="C9" s="52" t="s">
        <v>76</v>
      </c>
      <c r="D9" s="84">
        <v>1.6942717576525434E-4</v>
      </c>
      <c r="E9" s="20">
        <v>6.9255921146646579E-4</v>
      </c>
      <c r="F9" s="20">
        <v>2.6832726112408547E-4</v>
      </c>
      <c r="G9" s="20">
        <v>1.0022778846187832</v>
      </c>
      <c r="H9" s="20">
        <v>1.3197553280263998E-4</v>
      </c>
      <c r="I9" s="20">
        <v>3.7527168572185185E-4</v>
      </c>
      <c r="J9" s="20">
        <v>3.7512348288083015E-4</v>
      </c>
      <c r="K9" s="20">
        <v>2.7486816330049498E-4</v>
      </c>
      <c r="L9" s="20">
        <v>5.1541455031953686E-4</v>
      </c>
      <c r="M9" s="20">
        <v>4.4307599356526231E-4</v>
      </c>
      <c r="N9" s="20">
        <v>4.3313341628245462E-4</v>
      </c>
      <c r="O9" s="20">
        <v>1.1462182217176806E-2</v>
      </c>
      <c r="P9" s="20">
        <v>1.0733206023785545E-2</v>
      </c>
      <c r="Q9" s="20">
        <v>5.482153146888182E-4</v>
      </c>
      <c r="R9" s="20">
        <v>3.6908051044835832E-4</v>
      </c>
      <c r="S9" s="20">
        <v>2.9350474069957436E-4</v>
      </c>
      <c r="T9" s="20">
        <v>2.1344266270908441E-4</v>
      </c>
      <c r="U9" s="20">
        <v>2.0123672737684569E-4</v>
      </c>
      <c r="V9" s="20">
        <v>5.1576397634733526E-4</v>
      </c>
      <c r="W9" s="20">
        <v>3.8302610954530557E-4</v>
      </c>
      <c r="X9" s="20">
        <v>1.4519122804157404E-4</v>
      </c>
      <c r="Y9" s="20">
        <v>0</v>
      </c>
      <c r="Z9" s="20">
        <v>3.0111849159158261E-4</v>
      </c>
      <c r="AA9" s="20">
        <v>3.2046178842345534E-4</v>
      </c>
      <c r="AB9" s="20">
        <v>4.0220889763960491E-3</v>
      </c>
      <c r="AC9" s="20">
        <v>3.8763466470394595E-2</v>
      </c>
      <c r="AD9" s="20">
        <v>1.0575335766086452E-3</v>
      </c>
      <c r="AE9" s="20">
        <v>9.4112492033602619E-5</v>
      </c>
      <c r="AF9" s="20">
        <v>5.8159481138663415E-4</v>
      </c>
      <c r="AG9" s="20">
        <v>8.9537440475809669E-5</v>
      </c>
      <c r="AH9" s="20">
        <v>5.2631908562089195E-5</v>
      </c>
      <c r="AI9" s="20">
        <v>2.0357791975465723E-4</v>
      </c>
      <c r="AJ9" s="20">
        <v>6.1401287440619176E-5</v>
      </c>
      <c r="AK9" s="20">
        <v>2.6047622912057721E-4</v>
      </c>
      <c r="AL9" s="20">
        <v>5.6925065083392829E-4</v>
      </c>
      <c r="AM9" s="20">
        <v>1.9453088476650932E-4</v>
      </c>
      <c r="AN9" s="20">
        <v>3.5148930964160806E-4</v>
      </c>
      <c r="AO9" s="20">
        <v>1.531828459656492E-4</v>
      </c>
      <c r="AP9" s="20">
        <v>7.8238153195072396E-5</v>
      </c>
      <c r="AQ9" s="20">
        <v>8.8296292731922515E-4</v>
      </c>
      <c r="AR9" s="20">
        <v>5.4058961960758265E-4</v>
      </c>
      <c r="AS9" s="20">
        <v>5.7529979563089389E-4</v>
      </c>
      <c r="AT9" s="20">
        <v>5.9488673478623195E-5</v>
      </c>
      <c r="AU9" s="20">
        <v>2.2338408358930182E-4</v>
      </c>
      <c r="AV9" s="10"/>
      <c r="AW9" s="10">
        <f t="shared" si="0"/>
        <v>1.0802583289390473</v>
      </c>
      <c r="AX9" s="93">
        <f t="shared" si="1"/>
        <v>0.9685519236106539</v>
      </c>
    </row>
    <row r="10" spans="1:64" x14ac:dyDescent="0.15">
      <c r="B10" s="18">
        <v>5</v>
      </c>
      <c r="C10" s="52" t="s">
        <v>56</v>
      </c>
      <c r="D10" s="84">
        <v>1.1984911605461817E-5</v>
      </c>
      <c r="E10" s="20">
        <v>3.012397949194646E-5</v>
      </c>
      <c r="F10" s="20">
        <v>2.9815476992906198E-9</v>
      </c>
      <c r="G10" s="20">
        <v>8.3425527015859339E-9</v>
      </c>
      <c r="H10" s="20">
        <v>1.0001630990942607</v>
      </c>
      <c r="I10" s="20">
        <v>5.024905459427067E-4</v>
      </c>
      <c r="J10" s="20">
        <v>8.6717639164667424E-8</v>
      </c>
      <c r="K10" s="20">
        <v>6.7698521113449324E-7</v>
      </c>
      <c r="L10" s="20">
        <v>3.5461845889254043E-6</v>
      </c>
      <c r="M10" s="20">
        <v>1.6035138427168902E-8</v>
      </c>
      <c r="N10" s="20">
        <v>8.4389071172223141E-8</v>
      </c>
      <c r="O10" s="20">
        <v>1.6914833464684354E-6</v>
      </c>
      <c r="P10" s="20">
        <v>3.9410011679498794E-6</v>
      </c>
      <c r="Q10" s="20">
        <v>7.81404946335089E-9</v>
      </c>
      <c r="R10" s="20">
        <v>2.8742295803102127E-9</v>
      </c>
      <c r="S10" s="20">
        <v>8.2744913503849654E-9</v>
      </c>
      <c r="T10" s="20">
        <v>1.1485498112953091E-8</v>
      </c>
      <c r="U10" s="20">
        <v>5.8083284440519579E-9</v>
      </c>
      <c r="V10" s="20">
        <v>2.3490663381094423E-7</v>
      </c>
      <c r="W10" s="20">
        <v>1.3033956024687934E-8</v>
      </c>
      <c r="X10" s="20">
        <v>7.2182047246218031E-9</v>
      </c>
      <c r="Y10" s="20">
        <v>0</v>
      </c>
      <c r="Z10" s="20">
        <v>2.0515850927472722E-9</v>
      </c>
      <c r="AA10" s="20">
        <v>5.9545624995840505E-8</v>
      </c>
      <c r="AB10" s="20">
        <v>3.5700496571247994E-8</v>
      </c>
      <c r="AC10" s="20">
        <v>6.148283067855466E-9</v>
      </c>
      <c r="AD10" s="20">
        <v>5.8746905710633348E-9</v>
      </c>
      <c r="AE10" s="20">
        <v>7.7075213217227438E-9</v>
      </c>
      <c r="AF10" s="20">
        <v>9.0414598122835054E-9</v>
      </c>
      <c r="AG10" s="20">
        <v>4.8286350343109655E-9</v>
      </c>
      <c r="AH10" s="20">
        <v>1.123754370528222E-9</v>
      </c>
      <c r="AI10" s="20">
        <v>1.1045182535458617E-8</v>
      </c>
      <c r="AJ10" s="20">
        <v>1.965147855969473E-8</v>
      </c>
      <c r="AK10" s="20">
        <v>2.0215466005515231E-7</v>
      </c>
      <c r="AL10" s="20">
        <v>1.3034129561498094E-7</v>
      </c>
      <c r="AM10" s="20">
        <v>9.9271195401021703E-6</v>
      </c>
      <c r="AN10" s="20">
        <v>2.2719645144470466E-5</v>
      </c>
      <c r="AO10" s="20">
        <v>3.4669109967902529E-7</v>
      </c>
      <c r="AP10" s="20">
        <v>7.7519069065647723E-9</v>
      </c>
      <c r="AQ10" s="20">
        <v>5.8951903208749307E-5</v>
      </c>
      <c r="AR10" s="20">
        <v>1.7773722824624468E-4</v>
      </c>
      <c r="AS10" s="20">
        <v>1.3228427238587245E-6</v>
      </c>
      <c r="AT10" s="20">
        <v>3.7313590812096479E-8</v>
      </c>
      <c r="AU10" s="20">
        <v>2.134139278547405E-7</v>
      </c>
      <c r="AV10" s="10"/>
      <c r="AW10" s="10">
        <f t="shared" si="0"/>
        <v>1.0009898031910121</v>
      </c>
      <c r="AX10" s="93">
        <f t="shared" si="1"/>
        <v>0.89748032801328992</v>
      </c>
    </row>
    <row r="11" spans="1:64" x14ac:dyDescent="0.15">
      <c r="B11" s="18">
        <v>6</v>
      </c>
      <c r="C11" s="52" t="s">
        <v>57</v>
      </c>
      <c r="D11" s="84">
        <v>4.829743005499495E-3</v>
      </c>
      <c r="E11" s="20">
        <v>1.30029616482191E-2</v>
      </c>
      <c r="F11" s="20">
        <v>4.6378008007087264E-7</v>
      </c>
      <c r="G11" s="20">
        <v>1.1426909210739664E-6</v>
      </c>
      <c r="H11" s="20">
        <v>5.3065465144891909E-4</v>
      </c>
      <c r="I11" s="20">
        <v>1.0027351262930588</v>
      </c>
      <c r="J11" s="20">
        <v>2.8642709794989461E-5</v>
      </c>
      <c r="K11" s="20">
        <v>3.558266940420792E-5</v>
      </c>
      <c r="L11" s="20">
        <v>4.1541259168570144E-5</v>
      </c>
      <c r="M11" s="20">
        <v>5.3101515959954688E-7</v>
      </c>
      <c r="N11" s="20">
        <v>2.464716179064235E-6</v>
      </c>
      <c r="O11" s="20">
        <v>8.5403690826447306E-7</v>
      </c>
      <c r="P11" s="20">
        <v>6.1844300797391851E-7</v>
      </c>
      <c r="Q11" s="20">
        <v>1.037372631286829E-6</v>
      </c>
      <c r="R11" s="20">
        <v>2.6830522211165263E-7</v>
      </c>
      <c r="S11" s="20">
        <v>7.2119063569368768E-7</v>
      </c>
      <c r="T11" s="20">
        <v>6.8682102758949149E-7</v>
      </c>
      <c r="U11" s="20">
        <v>6.2323206580515498E-7</v>
      </c>
      <c r="V11" s="20">
        <v>2.2020754625643656E-4</v>
      </c>
      <c r="W11" s="20">
        <v>3.069373770795539E-7</v>
      </c>
      <c r="X11" s="20">
        <v>4.2519128311494884E-7</v>
      </c>
      <c r="Y11" s="20">
        <v>0</v>
      </c>
      <c r="Z11" s="20">
        <v>2.8975362004128752E-7</v>
      </c>
      <c r="AA11" s="20">
        <v>5.2159327488202111E-5</v>
      </c>
      <c r="AB11" s="20">
        <v>2.9316010922238562E-6</v>
      </c>
      <c r="AC11" s="20">
        <v>4.0084820849763022E-7</v>
      </c>
      <c r="AD11" s="20">
        <v>3.9741197061468562E-7</v>
      </c>
      <c r="AE11" s="20">
        <v>1.0025814992852115E-5</v>
      </c>
      <c r="AF11" s="20">
        <v>1.1202999030412494E-5</v>
      </c>
      <c r="AG11" s="20">
        <v>5.3423238553487109E-7</v>
      </c>
      <c r="AH11" s="20">
        <v>1.3441092560075424E-7</v>
      </c>
      <c r="AI11" s="20">
        <v>8.7703873134127341E-7</v>
      </c>
      <c r="AJ11" s="20">
        <v>2.2572345940788453E-6</v>
      </c>
      <c r="AK11" s="20">
        <v>4.1982784997045427E-6</v>
      </c>
      <c r="AL11" s="20">
        <v>1.3526052729352525E-4</v>
      </c>
      <c r="AM11" s="20">
        <v>2.3532053751152164E-4</v>
      </c>
      <c r="AN11" s="20">
        <v>4.7282014508964618E-4</v>
      </c>
      <c r="AO11" s="20">
        <v>1.4864453012122943E-5</v>
      </c>
      <c r="AP11" s="20">
        <v>3.8240527931959523E-6</v>
      </c>
      <c r="AQ11" s="20">
        <v>3.1329235645595416E-3</v>
      </c>
      <c r="AR11" s="20">
        <v>1.0749584228729733E-2</v>
      </c>
      <c r="AS11" s="20">
        <v>6.3817203149920011E-5</v>
      </c>
      <c r="AT11" s="20">
        <v>3.9270301303650471E-6</v>
      </c>
      <c r="AU11" s="20">
        <v>2.1682055221080519E-4</v>
      </c>
      <c r="AV11" s="10"/>
      <c r="AW11" s="10">
        <f t="shared" si="0"/>
        <v>1.0365491747613691</v>
      </c>
      <c r="AX11" s="93">
        <f t="shared" si="1"/>
        <v>0.92936260729243314</v>
      </c>
    </row>
    <row r="12" spans="1:64" x14ac:dyDescent="0.15">
      <c r="B12" s="18">
        <v>7</v>
      </c>
      <c r="C12" s="52" t="s">
        <v>31</v>
      </c>
      <c r="D12" s="84">
        <v>3.5752353073536844E-5</v>
      </c>
      <c r="E12" s="20">
        <v>2.0332259350743898E-5</v>
      </c>
      <c r="F12" s="20">
        <v>2.7854214767100467E-5</v>
      </c>
      <c r="G12" s="20">
        <v>2.0764155460763318E-5</v>
      </c>
      <c r="H12" s="20">
        <v>7.3818878473076246E-6</v>
      </c>
      <c r="I12" s="20">
        <v>2.3595980077467056E-5</v>
      </c>
      <c r="J12" s="20">
        <v>1.0016216168353531</v>
      </c>
      <c r="K12" s="20">
        <v>6.1112438603476259E-5</v>
      </c>
      <c r="L12" s="20">
        <v>7.6921943319834922E-6</v>
      </c>
      <c r="M12" s="20">
        <v>3.8613550841165518E-6</v>
      </c>
      <c r="N12" s="20">
        <v>3.2629521851191128E-5</v>
      </c>
      <c r="O12" s="20">
        <v>3.9361721893057116E-5</v>
      </c>
      <c r="P12" s="20">
        <v>2.8329516103353636E-5</v>
      </c>
      <c r="Q12" s="20">
        <v>5.4958285194302874E-6</v>
      </c>
      <c r="R12" s="20">
        <v>6.6766553986681101E-6</v>
      </c>
      <c r="S12" s="20">
        <v>1.2468160936967295E-5</v>
      </c>
      <c r="T12" s="20">
        <v>1.2992117087410229E-5</v>
      </c>
      <c r="U12" s="20">
        <v>8.0296398452240595E-6</v>
      </c>
      <c r="V12" s="20">
        <v>6.9014317207005224E-5</v>
      </c>
      <c r="W12" s="20">
        <v>2.894272415255169E-5</v>
      </c>
      <c r="X12" s="20">
        <v>2.9239804576183817E-5</v>
      </c>
      <c r="Y12" s="20">
        <v>0</v>
      </c>
      <c r="Z12" s="20">
        <v>2.04567821498516E-6</v>
      </c>
      <c r="AA12" s="20">
        <v>1.9222159913971184E-5</v>
      </c>
      <c r="AB12" s="20">
        <v>2.7208364121792709E-5</v>
      </c>
      <c r="AC12" s="20">
        <v>5.5221967323846671E-6</v>
      </c>
      <c r="AD12" s="20">
        <v>2.1374839614477277E-5</v>
      </c>
      <c r="AE12" s="20">
        <v>3.0431108955747027E-5</v>
      </c>
      <c r="AF12" s="20">
        <v>3.9551879302696506E-5</v>
      </c>
      <c r="AG12" s="20">
        <v>1.6274185796063736E-5</v>
      </c>
      <c r="AH12" s="20">
        <v>1.0764479332794003E-6</v>
      </c>
      <c r="AI12" s="20">
        <v>1.1537310587969133E-5</v>
      </c>
      <c r="AJ12" s="20">
        <v>1.07191832195107E-5</v>
      </c>
      <c r="AK12" s="20">
        <v>3.8113017075549388E-5</v>
      </c>
      <c r="AL12" s="20">
        <v>4.3372910068468997E-6</v>
      </c>
      <c r="AM12" s="20">
        <v>2.3832953908308403E-5</v>
      </c>
      <c r="AN12" s="20">
        <v>3.5756745644173949E-5</v>
      </c>
      <c r="AO12" s="20">
        <v>4.8092361392698034E-4</v>
      </c>
      <c r="AP12" s="20">
        <v>1.162644258454521E-5</v>
      </c>
      <c r="AQ12" s="20">
        <v>8.311103851197403E-5</v>
      </c>
      <c r="AR12" s="20">
        <v>8.6921940014882367E-6</v>
      </c>
      <c r="AS12" s="20">
        <v>5.7393742238526118E-5</v>
      </c>
      <c r="AT12" s="20">
        <v>1.608633905626103E-4</v>
      </c>
      <c r="AU12" s="20">
        <v>1.5989156539246228E-5</v>
      </c>
      <c r="AV12" s="10"/>
      <c r="AW12" s="10">
        <f t="shared" si="0"/>
        <v>1.0032087466219139</v>
      </c>
      <c r="AX12" s="93">
        <f t="shared" si="1"/>
        <v>0.89946981688906102</v>
      </c>
    </row>
    <row r="13" spans="1:64" x14ac:dyDescent="0.15">
      <c r="B13" s="18">
        <v>8</v>
      </c>
      <c r="C13" s="52" t="s">
        <v>32</v>
      </c>
      <c r="D13" s="84">
        <v>4.9012861599639207E-4</v>
      </c>
      <c r="E13" s="20">
        <v>3.5554553893287855E-4</v>
      </c>
      <c r="F13" s="20">
        <v>2.6411451902935641E-4</v>
      </c>
      <c r="G13" s="20">
        <v>2.6720857909155689E-4</v>
      </c>
      <c r="H13" s="20">
        <v>8.9327919028211978E-4</v>
      </c>
      <c r="I13" s="20">
        <v>1.563819371156667E-3</v>
      </c>
      <c r="J13" s="20">
        <v>1.4325338628030104E-3</v>
      </c>
      <c r="K13" s="20">
        <v>1.0286702698504668</v>
      </c>
      <c r="L13" s="20">
        <v>3.9265427022695176E-3</v>
      </c>
      <c r="M13" s="20">
        <v>1.1090421394928142E-4</v>
      </c>
      <c r="N13" s="20">
        <v>8.3217912787678777E-4</v>
      </c>
      <c r="O13" s="20">
        <v>6.6356540260164429E-3</v>
      </c>
      <c r="P13" s="20">
        <v>1.2673576740396073E-3</v>
      </c>
      <c r="Q13" s="20">
        <v>4.6820051079519173E-4</v>
      </c>
      <c r="R13" s="20">
        <v>1.9757340474997574E-4</v>
      </c>
      <c r="S13" s="20">
        <v>1.0174454783607723E-3</v>
      </c>
      <c r="T13" s="20">
        <v>2.4374507134636116E-4</v>
      </c>
      <c r="U13" s="20">
        <v>2.2987411631434672E-4</v>
      </c>
      <c r="V13" s="20">
        <v>1.8783922963514607E-3</v>
      </c>
      <c r="W13" s="20">
        <v>9.9409618645180178E-4</v>
      </c>
      <c r="X13" s="20">
        <v>6.0045274854183628E-4</v>
      </c>
      <c r="Y13" s="20">
        <v>0</v>
      </c>
      <c r="Z13" s="20">
        <v>1.4121842377940049E-4</v>
      </c>
      <c r="AA13" s="20">
        <v>1.2881854152693233E-2</v>
      </c>
      <c r="AB13" s="20">
        <v>7.2331909887624578E-3</v>
      </c>
      <c r="AC13" s="20">
        <v>1.5019714562217678E-4</v>
      </c>
      <c r="AD13" s="20">
        <v>6.9567584340140469E-4</v>
      </c>
      <c r="AE13" s="20">
        <v>8.8045666776311721E-4</v>
      </c>
      <c r="AF13" s="20">
        <v>7.1453204769412939E-4</v>
      </c>
      <c r="AG13" s="20">
        <v>6.8422891342537272E-4</v>
      </c>
      <c r="AH13" s="20">
        <v>1.195293811427582E-4</v>
      </c>
      <c r="AI13" s="20">
        <v>6.4189821041617592E-4</v>
      </c>
      <c r="AJ13" s="20">
        <v>5.0172507087468295E-3</v>
      </c>
      <c r="AK13" s="20">
        <v>4.1766944469237913E-4</v>
      </c>
      <c r="AL13" s="20">
        <v>6.7279176811064221E-4</v>
      </c>
      <c r="AM13" s="20">
        <v>4.9776672311052433E-4</v>
      </c>
      <c r="AN13" s="20">
        <v>1.1696276531249976E-3</v>
      </c>
      <c r="AO13" s="20">
        <v>2.6422524310974211E-3</v>
      </c>
      <c r="AP13" s="20">
        <v>4.6177367695146348E-4</v>
      </c>
      <c r="AQ13" s="20">
        <v>6.499814185492339E-4</v>
      </c>
      <c r="AR13" s="20">
        <v>7.6281620512011776E-4</v>
      </c>
      <c r="AS13" s="20">
        <v>7.612611909601025E-4</v>
      </c>
      <c r="AT13" s="20">
        <v>4.4097042510112282E-2</v>
      </c>
      <c r="AU13" s="20">
        <v>3.4064128598052456E-4</v>
      </c>
      <c r="AV13" s="10"/>
      <c r="AW13" s="10">
        <f t="shared" si="0"/>
        <v>1.1339729738760791</v>
      </c>
      <c r="AX13" s="93">
        <f t="shared" si="1"/>
        <v>1.016712091679824</v>
      </c>
    </row>
    <row r="14" spans="1:64" x14ac:dyDescent="0.15">
      <c r="B14" s="18">
        <v>9</v>
      </c>
      <c r="C14" s="52" t="s">
        <v>33</v>
      </c>
      <c r="D14" s="84">
        <v>4.881205423395576E-3</v>
      </c>
      <c r="E14" s="20">
        <v>1.2337811480922414E-3</v>
      </c>
      <c r="F14" s="20">
        <v>2.0554828737606105E-4</v>
      </c>
      <c r="G14" s="20">
        <v>1.5112753206848674E-3</v>
      </c>
      <c r="H14" s="20">
        <v>3.1787734775803422E-4</v>
      </c>
      <c r="I14" s="20">
        <v>1.2458205050241591E-3</v>
      </c>
      <c r="J14" s="20">
        <v>4.9038056914290015E-3</v>
      </c>
      <c r="K14" s="20">
        <v>2.1574913501645632E-3</v>
      </c>
      <c r="L14" s="20">
        <v>1.009387759117317</v>
      </c>
      <c r="M14" s="20">
        <v>2.3931677735000178E-3</v>
      </c>
      <c r="N14" s="20">
        <v>1.2116244805373221E-2</v>
      </c>
      <c r="O14" s="20">
        <v>6.750371922913492E-3</v>
      </c>
      <c r="P14" s="20">
        <v>2.514038074038064E-3</v>
      </c>
      <c r="Q14" s="20">
        <v>1.3088106712985363E-4</v>
      </c>
      <c r="R14" s="20">
        <v>1.4034612427100954E-4</v>
      </c>
      <c r="S14" s="20">
        <v>1.0181409805341396E-3</v>
      </c>
      <c r="T14" s="20">
        <v>3.5335918402340196E-4</v>
      </c>
      <c r="U14" s="20">
        <v>4.3751304582801477E-4</v>
      </c>
      <c r="V14" s="20">
        <v>3.0630050796332044E-2</v>
      </c>
      <c r="W14" s="20">
        <v>7.2724417272736078E-4</v>
      </c>
      <c r="X14" s="20">
        <v>1.0218412245805032E-3</v>
      </c>
      <c r="Y14" s="20">
        <v>0</v>
      </c>
      <c r="Z14" s="20">
        <v>1.8359678971615243E-4</v>
      </c>
      <c r="AA14" s="20">
        <v>2.559774523820738E-3</v>
      </c>
      <c r="AB14" s="20">
        <v>4.6610279597919041E-4</v>
      </c>
      <c r="AC14" s="20">
        <v>2.7678951902224949E-4</v>
      </c>
      <c r="AD14" s="20">
        <v>1.1322644323257635E-3</v>
      </c>
      <c r="AE14" s="20">
        <v>2.3454360648742322E-5</v>
      </c>
      <c r="AF14" s="20">
        <v>3.2075344063622096E-5</v>
      </c>
      <c r="AG14" s="20">
        <v>2.7384809957427853E-5</v>
      </c>
      <c r="AH14" s="20">
        <v>8.3786828130593221E-6</v>
      </c>
      <c r="AI14" s="20">
        <v>5.5272942217166412E-5</v>
      </c>
      <c r="AJ14" s="20">
        <v>2.2238184964847634E-4</v>
      </c>
      <c r="AK14" s="20">
        <v>1.1424455909881634E-4</v>
      </c>
      <c r="AL14" s="20">
        <v>5.3221090476845536E-5</v>
      </c>
      <c r="AM14" s="20">
        <v>1.1022883934418061E-2</v>
      </c>
      <c r="AN14" s="20">
        <v>8.9963208365852199E-4</v>
      </c>
      <c r="AO14" s="20">
        <v>2.9496013523842233E-4</v>
      </c>
      <c r="AP14" s="20">
        <v>2.7806497508164798E-4</v>
      </c>
      <c r="AQ14" s="20">
        <v>3.0193686493267864E-4</v>
      </c>
      <c r="AR14" s="20">
        <v>2.527092443553928E-4</v>
      </c>
      <c r="AS14" s="20">
        <v>7.3965543617138913E-4</v>
      </c>
      <c r="AT14" s="20">
        <v>8.5293106351833775E-4</v>
      </c>
      <c r="AU14" s="20">
        <v>5.2398899957649316E-4</v>
      </c>
      <c r="AV14" s="10"/>
      <c r="AW14" s="10">
        <f t="shared" si="0"/>
        <v>1.1043994677992321</v>
      </c>
      <c r="AX14" s="93">
        <f t="shared" si="1"/>
        <v>0.99019669676796718</v>
      </c>
    </row>
    <row r="15" spans="1:64" x14ac:dyDescent="0.15">
      <c r="B15" s="18">
        <v>10</v>
      </c>
      <c r="C15" s="53" t="s">
        <v>34</v>
      </c>
      <c r="D15" s="84">
        <v>6.0691418162843592E-6</v>
      </c>
      <c r="E15" s="20">
        <v>2.9662387955959372E-5</v>
      </c>
      <c r="F15" s="20">
        <v>4.7657397876622506E-5</v>
      </c>
      <c r="G15" s="20">
        <v>2.427839406005666E-5</v>
      </c>
      <c r="H15" s="20">
        <v>4.0595141782915151E-6</v>
      </c>
      <c r="I15" s="20">
        <v>5.1771082220174594E-6</v>
      </c>
      <c r="J15" s="20">
        <v>6.1083582268485742E-6</v>
      </c>
      <c r="K15" s="20">
        <v>6.8070525972430412E-6</v>
      </c>
      <c r="L15" s="20">
        <v>6.0915117406269931E-6</v>
      </c>
      <c r="M15" s="20">
        <v>1.000423665391776</v>
      </c>
      <c r="N15" s="20">
        <v>3.6918181913284683E-6</v>
      </c>
      <c r="O15" s="20">
        <v>6.1028956373195535E-5</v>
      </c>
      <c r="P15" s="20">
        <v>3.4724079063191637E-5</v>
      </c>
      <c r="Q15" s="20">
        <v>9.6980339058503285E-6</v>
      </c>
      <c r="R15" s="20">
        <v>4.6603140610596558E-6</v>
      </c>
      <c r="S15" s="20">
        <v>5.4074779359277311E-6</v>
      </c>
      <c r="T15" s="20">
        <v>3.396943281237111E-6</v>
      </c>
      <c r="U15" s="20">
        <v>4.064491093250928E-6</v>
      </c>
      <c r="V15" s="20">
        <v>4.3689302262965888E-7</v>
      </c>
      <c r="W15" s="20">
        <v>3.1255735587226879E-6</v>
      </c>
      <c r="X15" s="20">
        <v>3.4128037661184127E-6</v>
      </c>
      <c r="Y15" s="20">
        <v>0</v>
      </c>
      <c r="Z15" s="20">
        <v>5.9641131344441559E-6</v>
      </c>
      <c r="AA15" s="20">
        <v>5.0635192639228212E-6</v>
      </c>
      <c r="AB15" s="20">
        <v>1.4552969781187914E-5</v>
      </c>
      <c r="AC15" s="20">
        <v>1.7694852014501496E-5</v>
      </c>
      <c r="AD15" s="20">
        <v>1.8153221430673565E-5</v>
      </c>
      <c r="AE15" s="20">
        <v>5.4408864558437401E-6</v>
      </c>
      <c r="AF15" s="20">
        <v>5.7038300447021705E-6</v>
      </c>
      <c r="AG15" s="20">
        <v>3.0972479123985548E-6</v>
      </c>
      <c r="AH15" s="20">
        <v>6.3089828658804023E-7</v>
      </c>
      <c r="AI15" s="20">
        <v>1.6651794994208745E-4</v>
      </c>
      <c r="AJ15" s="20">
        <v>4.2777251834333142E-6</v>
      </c>
      <c r="AK15" s="20">
        <v>9.2140340389646844E-6</v>
      </c>
      <c r="AL15" s="20">
        <v>1.0798860423693769E-5</v>
      </c>
      <c r="AM15" s="20">
        <v>4.2013472935721083E-6</v>
      </c>
      <c r="AN15" s="20">
        <v>5.9401966917176015E-6</v>
      </c>
      <c r="AO15" s="20">
        <v>9.1989319771887083E-6</v>
      </c>
      <c r="AP15" s="20">
        <v>3.8062742740953526E-6</v>
      </c>
      <c r="AQ15" s="20">
        <v>1.1717895572158924E-5</v>
      </c>
      <c r="AR15" s="20">
        <v>8.1168057628434799E-6</v>
      </c>
      <c r="AS15" s="20">
        <v>1.4235275808337374E-5</v>
      </c>
      <c r="AT15" s="20">
        <v>4.102373995574565E-6</v>
      </c>
      <c r="AU15" s="20">
        <v>3.3520049429363351E-5</v>
      </c>
      <c r="AV15" s="10"/>
      <c r="AW15" s="10">
        <f t="shared" si="0"/>
        <v>1.0010551729014197</v>
      </c>
      <c r="AX15" s="93">
        <f t="shared" si="1"/>
        <v>0.89753893803004703</v>
      </c>
    </row>
    <row r="16" spans="1:64" x14ac:dyDescent="0.15">
      <c r="B16" s="18">
        <v>11</v>
      </c>
      <c r="C16" s="53" t="s">
        <v>35</v>
      </c>
      <c r="D16" s="84">
        <v>6.5497019362461368E-4</v>
      </c>
      <c r="E16" s="20">
        <v>3.0119788138415111E-4</v>
      </c>
      <c r="F16" s="20">
        <v>3.2268250194169169E-4</v>
      </c>
      <c r="G16" s="20">
        <v>4.0217300166007055E-4</v>
      </c>
      <c r="H16" s="20">
        <v>6.9080116169677836E-4</v>
      </c>
      <c r="I16" s="20">
        <v>1.3549131965592046E-3</v>
      </c>
      <c r="J16" s="20">
        <v>1.6541543181841051E-3</v>
      </c>
      <c r="K16" s="20">
        <v>1.6301774463040324E-3</v>
      </c>
      <c r="L16" s="20">
        <v>3.2371576285085525E-3</v>
      </c>
      <c r="M16" s="20">
        <v>9.8568210328223366E-5</v>
      </c>
      <c r="N16" s="20">
        <v>1.013904491088067</v>
      </c>
      <c r="O16" s="20">
        <v>2.5996020408385853E-4</v>
      </c>
      <c r="P16" s="20">
        <v>4.3127935807664181E-4</v>
      </c>
      <c r="Q16" s="20">
        <v>6.9227087533590097E-5</v>
      </c>
      <c r="R16" s="20">
        <v>7.1997169565972383E-5</v>
      </c>
      <c r="S16" s="20">
        <v>1.3288413600689953E-3</v>
      </c>
      <c r="T16" s="20">
        <v>9.2340948980914803E-4</v>
      </c>
      <c r="U16" s="20">
        <v>7.3861772280560433E-4</v>
      </c>
      <c r="V16" s="20">
        <v>1.5943635159058946E-4</v>
      </c>
      <c r="W16" s="20">
        <v>9.7953354147131341E-4</v>
      </c>
      <c r="X16" s="20">
        <v>2.7100016485844835E-3</v>
      </c>
      <c r="Y16" s="20">
        <v>0</v>
      </c>
      <c r="Z16" s="20">
        <v>2.4298499634453964E-3</v>
      </c>
      <c r="AA16" s="20">
        <v>3.8770169823933122E-3</v>
      </c>
      <c r="AB16" s="20">
        <v>8.7792556500778773E-4</v>
      </c>
      <c r="AC16" s="20">
        <v>5.5190601382835199E-4</v>
      </c>
      <c r="AD16" s="20">
        <v>1.4581959310238596E-3</v>
      </c>
      <c r="AE16" s="20">
        <v>1.3754640057599899E-4</v>
      </c>
      <c r="AF16" s="20">
        <v>6.8649103489958605E-4</v>
      </c>
      <c r="AG16" s="20">
        <v>2.2856726698596832E-4</v>
      </c>
      <c r="AH16" s="20">
        <v>5.6892483409517843E-5</v>
      </c>
      <c r="AI16" s="20">
        <v>3.7040565961837064E-4</v>
      </c>
      <c r="AJ16" s="20">
        <v>3.3934910202098554E-4</v>
      </c>
      <c r="AK16" s="20">
        <v>2.1113601740394133E-4</v>
      </c>
      <c r="AL16" s="20">
        <v>1.3274070854885352E-4</v>
      </c>
      <c r="AM16" s="20">
        <v>2.6633244203803339E-4</v>
      </c>
      <c r="AN16" s="20">
        <v>1.5316907948499087E-4</v>
      </c>
      <c r="AO16" s="20">
        <v>1.1614361358538426E-3</v>
      </c>
      <c r="AP16" s="20">
        <v>1.3986739552174106E-3</v>
      </c>
      <c r="AQ16" s="20">
        <v>3.3391488646732792E-4</v>
      </c>
      <c r="AR16" s="20">
        <v>1.7526381867585524E-4</v>
      </c>
      <c r="AS16" s="20">
        <v>5.2383444807193496E-4</v>
      </c>
      <c r="AT16" s="20">
        <v>3.3307986625644246E-3</v>
      </c>
      <c r="AU16" s="20">
        <v>3.7504386184433915E-4</v>
      </c>
      <c r="AV16" s="10"/>
      <c r="AW16" s="10">
        <f t="shared" si="0"/>
        <v>1.051000080981229</v>
      </c>
      <c r="AX16" s="93">
        <f t="shared" si="1"/>
        <v>0.94231918688289906</v>
      </c>
    </row>
    <row r="17" spans="2:50" x14ac:dyDescent="0.15">
      <c r="B17" s="18">
        <v>12</v>
      </c>
      <c r="C17" s="53" t="s">
        <v>77</v>
      </c>
      <c r="D17" s="84">
        <v>1.2414311391615955E-6</v>
      </c>
      <c r="E17" s="20">
        <v>3.6756233772953947E-7</v>
      </c>
      <c r="F17" s="20">
        <v>1.1422518903738825E-6</v>
      </c>
      <c r="G17" s="20">
        <v>6.0041078045416926E-7</v>
      </c>
      <c r="H17" s="20">
        <v>2.4450505577930892E-7</v>
      </c>
      <c r="I17" s="20">
        <v>2.4384654115797715E-7</v>
      </c>
      <c r="J17" s="20">
        <v>4.9576030778852001E-7</v>
      </c>
      <c r="K17" s="20">
        <v>1.5117356859946247E-6</v>
      </c>
      <c r="L17" s="20">
        <v>1.3289097805364958E-6</v>
      </c>
      <c r="M17" s="20">
        <v>6.9219195274175929E-7</v>
      </c>
      <c r="N17" s="20">
        <v>2.6523176397100539E-6</v>
      </c>
      <c r="O17" s="20">
        <v>1.0002294618202254</v>
      </c>
      <c r="P17" s="20">
        <v>1.5036604991882046E-6</v>
      </c>
      <c r="Q17" s="20">
        <v>1.0324441722629557E-6</v>
      </c>
      <c r="R17" s="20">
        <v>5.8585605356249077E-7</v>
      </c>
      <c r="S17" s="20">
        <v>6.4073751997943253E-5</v>
      </c>
      <c r="T17" s="20">
        <v>2.8663852995520003E-6</v>
      </c>
      <c r="U17" s="20">
        <v>3.6063713521612579E-6</v>
      </c>
      <c r="V17" s="20">
        <v>3.7531490015439727E-5</v>
      </c>
      <c r="W17" s="20">
        <v>1.3822307520936158E-3</v>
      </c>
      <c r="X17" s="20">
        <v>1.050200438282216E-4</v>
      </c>
      <c r="Y17" s="20">
        <v>0</v>
      </c>
      <c r="Z17" s="20">
        <v>5.6395928326150895E-6</v>
      </c>
      <c r="AA17" s="20">
        <v>6.5034341617486535E-6</v>
      </c>
      <c r="AB17" s="20">
        <v>1.4628210950832997E-4</v>
      </c>
      <c r="AC17" s="20">
        <v>1.5471398049869733E-6</v>
      </c>
      <c r="AD17" s="20">
        <v>2.34222051653341E-5</v>
      </c>
      <c r="AE17" s="20">
        <v>2.0217706445633426E-6</v>
      </c>
      <c r="AF17" s="20">
        <v>3.6492225156666947E-6</v>
      </c>
      <c r="AG17" s="20">
        <v>6.9715560514745379E-7</v>
      </c>
      <c r="AH17" s="20">
        <v>8.2535602742878652E-7</v>
      </c>
      <c r="AI17" s="20">
        <v>1.269849422202699E-6</v>
      </c>
      <c r="AJ17" s="20">
        <v>4.9958668195526366E-7</v>
      </c>
      <c r="AK17" s="20">
        <v>4.2965598425463179E-6</v>
      </c>
      <c r="AL17" s="20">
        <v>1.8698349802585811E-6</v>
      </c>
      <c r="AM17" s="20">
        <v>1.0342358221536224E-5</v>
      </c>
      <c r="AN17" s="20">
        <v>2.1061363349551266E-5</v>
      </c>
      <c r="AO17" s="20">
        <v>1.3938135299537183E-5</v>
      </c>
      <c r="AP17" s="20">
        <v>7.1706634135839485E-7</v>
      </c>
      <c r="AQ17" s="20">
        <v>4.0492406882867749E-5</v>
      </c>
      <c r="AR17" s="20">
        <v>4.388180635959026E-5</v>
      </c>
      <c r="AS17" s="20">
        <v>2.0803716891473309E-6</v>
      </c>
      <c r="AT17" s="20">
        <v>5.6524482224664755E-6</v>
      </c>
      <c r="AU17" s="20">
        <v>2.2864833495305967E-5</v>
      </c>
      <c r="AV17" s="10"/>
      <c r="AW17" s="10">
        <f t="shared" si="0"/>
        <v>1.0021979881057028</v>
      </c>
      <c r="AX17" s="93">
        <f t="shared" si="1"/>
        <v>0.89856357800253128</v>
      </c>
    </row>
    <row r="18" spans="2:50" x14ac:dyDescent="0.15">
      <c r="B18" s="18">
        <v>13</v>
      </c>
      <c r="C18" s="52" t="s">
        <v>78</v>
      </c>
      <c r="D18" s="84">
        <v>1.6615515210513992E-4</v>
      </c>
      <c r="E18" s="20">
        <v>2.2448291021873974E-5</v>
      </c>
      <c r="F18" s="20">
        <v>4.7302750959008135E-5</v>
      </c>
      <c r="G18" s="20">
        <v>7.8182679857885027E-5</v>
      </c>
      <c r="H18" s="20">
        <v>2.0373364134294657E-4</v>
      </c>
      <c r="I18" s="20">
        <v>3.5327270530099159E-5</v>
      </c>
      <c r="J18" s="20">
        <v>2.2725427281681607E-4</v>
      </c>
      <c r="K18" s="20">
        <v>1.0687556840337294E-4</v>
      </c>
      <c r="L18" s="20">
        <v>3.9883147779753341E-3</v>
      </c>
      <c r="M18" s="20">
        <v>1.7070507444769836E-3</v>
      </c>
      <c r="N18" s="20">
        <v>6.0943414568616697E-4</v>
      </c>
      <c r="O18" s="20">
        <v>3.8392943443392325E-3</v>
      </c>
      <c r="P18" s="20">
        <v>1.0097291255121268</v>
      </c>
      <c r="Q18" s="20">
        <v>3.549159523847497E-4</v>
      </c>
      <c r="R18" s="20">
        <v>4.6605155127723885E-4</v>
      </c>
      <c r="S18" s="20">
        <v>7.6409676100472898E-4</v>
      </c>
      <c r="T18" s="20">
        <v>2.277354060774259E-3</v>
      </c>
      <c r="U18" s="20">
        <v>7.1298107101756131E-4</v>
      </c>
      <c r="V18" s="20">
        <v>1.469375076178584E-4</v>
      </c>
      <c r="W18" s="20">
        <v>1.7730625019170031E-3</v>
      </c>
      <c r="X18" s="20">
        <v>5.9859465379125728E-4</v>
      </c>
      <c r="Y18" s="20">
        <v>0</v>
      </c>
      <c r="Z18" s="20">
        <v>2.0536919610961138E-4</v>
      </c>
      <c r="AA18" s="20">
        <v>8.4094564366743202E-4</v>
      </c>
      <c r="AB18" s="20">
        <v>6.4835644097339315E-3</v>
      </c>
      <c r="AC18" s="20">
        <v>1.8035555150352147E-4</v>
      </c>
      <c r="AD18" s="20">
        <v>3.1076672812208418E-5</v>
      </c>
      <c r="AE18" s="20">
        <v>4.1847972997142771E-5</v>
      </c>
      <c r="AF18" s="20">
        <v>5.8766347484233302E-5</v>
      </c>
      <c r="AG18" s="20">
        <v>3.0761610758915393E-5</v>
      </c>
      <c r="AH18" s="20">
        <v>5.0568233539637669E-5</v>
      </c>
      <c r="AI18" s="20">
        <v>4.5005320502365709E-5</v>
      </c>
      <c r="AJ18" s="20">
        <v>3.599122424115741E-5</v>
      </c>
      <c r="AK18" s="20">
        <v>7.6092863401539719E-5</v>
      </c>
      <c r="AL18" s="20">
        <v>3.0092946959127414E-4</v>
      </c>
      <c r="AM18" s="20">
        <v>1.4173765892683696E-4</v>
      </c>
      <c r="AN18" s="20">
        <v>1.3190914113054322E-4</v>
      </c>
      <c r="AO18" s="20">
        <v>1.7822795640746295E-4</v>
      </c>
      <c r="AP18" s="20">
        <v>2.748312928043622E-4</v>
      </c>
      <c r="AQ18" s="20">
        <v>1.5363335520993395E-4</v>
      </c>
      <c r="AR18" s="20">
        <v>1.0246264603071972E-4</v>
      </c>
      <c r="AS18" s="20">
        <v>1.6952506181015713E-4</v>
      </c>
      <c r="AT18" s="20">
        <v>8.24344726149562E-4</v>
      </c>
      <c r="AU18" s="20">
        <v>1.5759600891245319E-3</v>
      </c>
      <c r="AV18" s="10"/>
      <c r="AW18" s="10">
        <f t="shared" si="0"/>
        <v>1.0397883996553632</v>
      </c>
      <c r="AX18" s="93">
        <f t="shared" si="1"/>
        <v>0.93226687326108049</v>
      </c>
    </row>
    <row r="19" spans="2:50" x14ac:dyDescent="0.15">
      <c r="B19" s="18">
        <v>14</v>
      </c>
      <c r="C19" s="52" t="s">
        <v>36</v>
      </c>
      <c r="D19" s="84">
        <v>3.6146853060321719E-7</v>
      </c>
      <c r="E19" s="20">
        <v>2.7182410168171955E-7</v>
      </c>
      <c r="F19" s="20">
        <v>1.3007249236864729E-5</v>
      </c>
      <c r="G19" s="20">
        <v>7.2164612723997474E-6</v>
      </c>
      <c r="H19" s="20">
        <v>1.3408298817614352E-6</v>
      </c>
      <c r="I19" s="20">
        <v>5.4314129940001494E-7</v>
      </c>
      <c r="J19" s="20">
        <v>2.7471630836511529E-6</v>
      </c>
      <c r="K19" s="20">
        <v>5.6895031745036257E-6</v>
      </c>
      <c r="L19" s="20">
        <v>4.7235152505198781E-6</v>
      </c>
      <c r="M19" s="20">
        <v>8.0698866159740981E-7</v>
      </c>
      <c r="N19" s="20">
        <v>1.0338130016901608E-5</v>
      </c>
      <c r="O19" s="20">
        <v>1.814369958119716E-5</v>
      </c>
      <c r="P19" s="20">
        <v>3.3662545788010222E-5</v>
      </c>
      <c r="Q19" s="20">
        <v>1.0014228243267074</v>
      </c>
      <c r="R19" s="20">
        <v>5.907210563002776E-6</v>
      </c>
      <c r="S19" s="20">
        <v>6.4622816470818252E-4</v>
      </c>
      <c r="T19" s="20">
        <v>3.7624130593802077E-4</v>
      </c>
      <c r="U19" s="20">
        <v>4.0020248011321633E-4</v>
      </c>
      <c r="V19" s="20">
        <v>8.8513921906704345E-6</v>
      </c>
      <c r="W19" s="20">
        <v>5.6420183216306376E-5</v>
      </c>
      <c r="X19" s="20">
        <v>1.8174637135683617E-4</v>
      </c>
      <c r="Y19" s="20">
        <v>0</v>
      </c>
      <c r="Z19" s="20">
        <v>1.863882033836035E-4</v>
      </c>
      <c r="AA19" s="20">
        <v>1.1768648663739684E-5</v>
      </c>
      <c r="AB19" s="20">
        <v>7.550086263160286E-5</v>
      </c>
      <c r="AC19" s="20">
        <v>1.2810955107076947E-6</v>
      </c>
      <c r="AD19" s="20">
        <v>3.5028463694258321E-7</v>
      </c>
      <c r="AE19" s="20">
        <v>1.3960373405970811E-6</v>
      </c>
      <c r="AF19" s="20">
        <v>8.026088091930471E-7</v>
      </c>
      <c r="AG19" s="20">
        <v>3.2699618202187576E-7</v>
      </c>
      <c r="AH19" s="20">
        <v>5.2630452886041391E-7</v>
      </c>
      <c r="AI19" s="20">
        <v>1.9478054723317076E-6</v>
      </c>
      <c r="AJ19" s="20">
        <v>5.2987745003342195E-7</v>
      </c>
      <c r="AK19" s="20">
        <v>9.6423062019597285E-7</v>
      </c>
      <c r="AL19" s="20">
        <v>6.0074955770831067E-7</v>
      </c>
      <c r="AM19" s="20">
        <v>2.9134320285590237E-7</v>
      </c>
      <c r="AN19" s="20">
        <v>4.343832543444199E-7</v>
      </c>
      <c r="AO19" s="20">
        <v>1.8107874217929475E-6</v>
      </c>
      <c r="AP19" s="20">
        <v>1.1784428255376377E-6</v>
      </c>
      <c r="AQ19" s="20">
        <v>6.7315434928838218E-7</v>
      </c>
      <c r="AR19" s="20">
        <v>1.0543258017885188E-6</v>
      </c>
      <c r="AS19" s="20">
        <v>7.7049601677224092E-7</v>
      </c>
      <c r="AT19" s="20">
        <v>1.067207151159892E-6</v>
      </c>
      <c r="AU19" s="20">
        <v>1.9444896929228618E-5</v>
      </c>
      <c r="AV19" s="10"/>
      <c r="AW19" s="10">
        <f t="shared" si="0"/>
        <v>1.0035063826964135</v>
      </c>
      <c r="AX19" s="93">
        <f t="shared" si="1"/>
        <v>0.89973667527355083</v>
      </c>
    </row>
    <row r="20" spans="2:50" x14ac:dyDescent="0.15">
      <c r="B20" s="18">
        <v>15</v>
      </c>
      <c r="C20" s="52" t="s">
        <v>37</v>
      </c>
      <c r="D20" s="84">
        <v>8.772420338847212E-7</v>
      </c>
      <c r="E20" s="20">
        <v>9.0267183608837228E-7</v>
      </c>
      <c r="F20" s="20">
        <v>7.0314127788806675E-6</v>
      </c>
      <c r="G20" s="20">
        <v>1.3894422795543228E-5</v>
      </c>
      <c r="H20" s="20">
        <v>4.8071779208329534E-6</v>
      </c>
      <c r="I20" s="20">
        <v>3.0484237276468511E-5</v>
      </c>
      <c r="J20" s="20">
        <v>2.0509179505664772E-6</v>
      </c>
      <c r="K20" s="20">
        <v>2.0460872902212125E-5</v>
      </c>
      <c r="L20" s="20">
        <v>2.9343980186979058E-5</v>
      </c>
      <c r="M20" s="20">
        <v>1.0973650284198525E-6</v>
      </c>
      <c r="N20" s="20">
        <v>2.8312205762736435E-5</v>
      </c>
      <c r="O20" s="20">
        <v>3.6595698481928484E-4</v>
      </c>
      <c r="P20" s="20">
        <v>1.535912431464273E-4</v>
      </c>
      <c r="Q20" s="20">
        <v>5.008591462565062E-6</v>
      </c>
      <c r="R20" s="20">
        <v>1.0047187706802083</v>
      </c>
      <c r="S20" s="20">
        <v>9.5427422455445605E-4</v>
      </c>
      <c r="T20" s="20">
        <v>4.7813528558079342E-4</v>
      </c>
      <c r="U20" s="20">
        <v>2.2953932274098431E-4</v>
      </c>
      <c r="V20" s="20">
        <v>1.5055950278810454E-5</v>
      </c>
      <c r="W20" s="20">
        <v>8.3903560998527173E-4</v>
      </c>
      <c r="X20" s="20">
        <v>5.7738828230904948E-4</v>
      </c>
      <c r="Y20" s="20">
        <v>0</v>
      </c>
      <c r="Z20" s="20">
        <v>7.7869721974860697E-4</v>
      </c>
      <c r="AA20" s="20">
        <v>1.12598140042443E-4</v>
      </c>
      <c r="AB20" s="20">
        <v>9.6821703232340416E-5</v>
      </c>
      <c r="AC20" s="20">
        <v>3.3358797810158081E-6</v>
      </c>
      <c r="AD20" s="20">
        <v>9.4316688745987831E-7</v>
      </c>
      <c r="AE20" s="20">
        <v>2.3494847200721017E-6</v>
      </c>
      <c r="AF20" s="20">
        <v>1.5568322816503044E-6</v>
      </c>
      <c r="AG20" s="20">
        <v>8.1972230645472698E-7</v>
      </c>
      <c r="AH20" s="20">
        <v>7.3487591912285625E-7</v>
      </c>
      <c r="AI20" s="20">
        <v>1.5724400806669617E-6</v>
      </c>
      <c r="AJ20" s="20">
        <v>4.2023833664598718E-6</v>
      </c>
      <c r="AK20" s="20">
        <v>1.9505816444125393E-6</v>
      </c>
      <c r="AL20" s="20">
        <v>1.2309551107016355E-6</v>
      </c>
      <c r="AM20" s="20">
        <v>2.0963401330797495E-5</v>
      </c>
      <c r="AN20" s="20">
        <v>4.7649624805840228E-6</v>
      </c>
      <c r="AO20" s="20">
        <v>7.2095710446510049E-6</v>
      </c>
      <c r="AP20" s="20">
        <v>5.5288558337473853E-6</v>
      </c>
      <c r="AQ20" s="20">
        <v>8.0095277565785807E-6</v>
      </c>
      <c r="AR20" s="20">
        <v>5.4199702772625466E-6</v>
      </c>
      <c r="AS20" s="20">
        <v>2.7065735502640545E-6</v>
      </c>
      <c r="AT20" s="20">
        <v>1.6783951495051997E-5</v>
      </c>
      <c r="AU20" s="20">
        <v>4.4076947234508363E-5</v>
      </c>
      <c r="AV20" s="10"/>
      <c r="AW20" s="10">
        <f t="shared" si="0"/>
        <v>1.0095982958276837</v>
      </c>
      <c r="AX20" s="93">
        <f t="shared" si="1"/>
        <v>0.90519864119753102</v>
      </c>
    </row>
    <row r="21" spans="2:50" x14ac:dyDescent="0.15">
      <c r="B21" s="18">
        <v>16</v>
      </c>
      <c r="C21" s="52" t="s">
        <v>38</v>
      </c>
      <c r="D21" s="84">
        <v>3.7277307288469184E-4</v>
      </c>
      <c r="E21" s="20">
        <v>1.8888817574936754E-4</v>
      </c>
      <c r="F21" s="20">
        <v>7.2616656069232196E-3</v>
      </c>
      <c r="G21" s="20">
        <v>1.3955568699527483E-3</v>
      </c>
      <c r="H21" s="20">
        <v>2.2180943440162511E-3</v>
      </c>
      <c r="I21" s="20">
        <v>7.6539603151048454E-4</v>
      </c>
      <c r="J21" s="20">
        <v>1.4587145369930226E-3</v>
      </c>
      <c r="K21" s="20">
        <v>5.0716404884690851E-3</v>
      </c>
      <c r="L21" s="20">
        <v>7.4601813902604062E-3</v>
      </c>
      <c r="M21" s="20">
        <v>4.5508120201097444E-4</v>
      </c>
      <c r="N21" s="20">
        <v>3.5986321521244212E-3</v>
      </c>
      <c r="O21" s="20">
        <v>9.6613261645439111E-3</v>
      </c>
      <c r="P21" s="20">
        <v>7.1646949240223154E-3</v>
      </c>
      <c r="Q21" s="20">
        <v>1.5958216928914323E-3</v>
      </c>
      <c r="R21" s="20">
        <v>4.4587972893205133E-3</v>
      </c>
      <c r="S21" s="20">
        <v>1.1141588493996777</v>
      </c>
      <c r="T21" s="20">
        <v>1.1447794406237589E-2</v>
      </c>
      <c r="U21" s="20">
        <v>1.7036266746543408E-2</v>
      </c>
      <c r="V21" s="20">
        <v>1.1583199706760205E-2</v>
      </c>
      <c r="W21" s="20">
        <v>2.0648360684296815E-2</v>
      </c>
      <c r="X21" s="20">
        <v>1.3708040301339429E-2</v>
      </c>
      <c r="Y21" s="20">
        <v>0</v>
      </c>
      <c r="Z21" s="20">
        <v>6.6506800858377145E-3</v>
      </c>
      <c r="AA21" s="20">
        <v>5.4798576168462723E-3</v>
      </c>
      <c r="AB21" s="20">
        <v>3.8764956127429584E-2</v>
      </c>
      <c r="AC21" s="20">
        <v>8.4412570209145771E-4</v>
      </c>
      <c r="AD21" s="20">
        <v>2.6082365449400362E-4</v>
      </c>
      <c r="AE21" s="20">
        <v>2.0307639640145514E-3</v>
      </c>
      <c r="AF21" s="20">
        <v>1.0424090849659614E-3</v>
      </c>
      <c r="AG21" s="20">
        <v>2.0441870738318766E-4</v>
      </c>
      <c r="AH21" s="20">
        <v>3.9375656080279747E-4</v>
      </c>
      <c r="AI21" s="20">
        <v>8.9925548954624063E-4</v>
      </c>
      <c r="AJ21" s="20">
        <v>4.1488605469173454E-4</v>
      </c>
      <c r="AK21" s="20">
        <v>1.0258320166875042E-3</v>
      </c>
      <c r="AL21" s="20">
        <v>3.7389280559947761E-4</v>
      </c>
      <c r="AM21" s="20">
        <v>3.0891601537006889E-4</v>
      </c>
      <c r="AN21" s="20">
        <v>3.6668179217474046E-4</v>
      </c>
      <c r="AO21" s="20">
        <v>2.438950121299353E-3</v>
      </c>
      <c r="AP21" s="20">
        <v>4.3026745902828697E-4</v>
      </c>
      <c r="AQ21" s="20">
        <v>6.6580514072233374E-4</v>
      </c>
      <c r="AR21" s="20">
        <v>1.4521279759256902E-3</v>
      </c>
      <c r="AS21" s="20">
        <v>8.3479183926592866E-4</v>
      </c>
      <c r="AT21" s="20">
        <v>7.5876212863854584E-4</v>
      </c>
      <c r="AU21" s="20">
        <v>3.1893735864450905E-3</v>
      </c>
      <c r="AV21" s="10"/>
      <c r="AW21" s="10">
        <f t="shared" si="0"/>
        <v>1.3105411091157877</v>
      </c>
      <c r="AX21" s="93">
        <f t="shared" si="1"/>
        <v>1.1750218241331021</v>
      </c>
    </row>
    <row r="22" spans="2:50" x14ac:dyDescent="0.15">
      <c r="B22" s="18">
        <v>17</v>
      </c>
      <c r="C22" s="53" t="s">
        <v>39</v>
      </c>
      <c r="D22" s="84">
        <v>7.3116567992627134E-8</v>
      </c>
      <c r="E22" s="20">
        <v>4.3366809947213833E-8</v>
      </c>
      <c r="F22" s="20">
        <v>1.694339089158681E-5</v>
      </c>
      <c r="G22" s="20">
        <v>1.3974483223522153E-6</v>
      </c>
      <c r="H22" s="20">
        <v>3.8836926126364553E-8</v>
      </c>
      <c r="I22" s="20">
        <v>7.5801103528486932E-8</v>
      </c>
      <c r="J22" s="20">
        <v>8.875226077220741E-8</v>
      </c>
      <c r="K22" s="20">
        <v>2.5547386032734919E-7</v>
      </c>
      <c r="L22" s="20">
        <v>2.2620573824711165E-7</v>
      </c>
      <c r="M22" s="20">
        <v>5.3893820178644872E-7</v>
      </c>
      <c r="N22" s="20">
        <v>1.3082194739688747E-6</v>
      </c>
      <c r="O22" s="20">
        <v>1.4721098551955185E-5</v>
      </c>
      <c r="P22" s="20">
        <v>3.6015104268074918E-6</v>
      </c>
      <c r="Q22" s="20">
        <v>1.1117024916791755E-6</v>
      </c>
      <c r="R22" s="20">
        <v>7.8344665633308026E-8</v>
      </c>
      <c r="S22" s="20">
        <v>5.7261182529163946E-6</v>
      </c>
      <c r="T22" s="20">
        <v>1.000373768583303</v>
      </c>
      <c r="U22" s="20">
        <v>8.4815779489911007E-5</v>
      </c>
      <c r="V22" s="20">
        <v>1.6069334229002352E-6</v>
      </c>
      <c r="W22" s="20">
        <v>8.8164179248133915E-6</v>
      </c>
      <c r="X22" s="20">
        <v>8.383738327510709E-5</v>
      </c>
      <c r="Y22" s="20">
        <v>0</v>
      </c>
      <c r="Z22" s="20">
        <v>2.0411785442414421E-5</v>
      </c>
      <c r="AA22" s="20">
        <v>4.5030391949869195E-7</v>
      </c>
      <c r="AB22" s="20">
        <v>1.4208645705432506E-5</v>
      </c>
      <c r="AC22" s="20">
        <v>8.3729280907215924E-7</v>
      </c>
      <c r="AD22" s="20">
        <v>1.1192414314509589E-7</v>
      </c>
      <c r="AE22" s="20">
        <v>1.364991929319675E-7</v>
      </c>
      <c r="AF22" s="20">
        <v>1.6903103627996387E-7</v>
      </c>
      <c r="AG22" s="20">
        <v>1.508168387679757E-7</v>
      </c>
      <c r="AH22" s="20">
        <v>9.5301769836865003E-8</v>
      </c>
      <c r="AI22" s="20">
        <v>3.1329333396541918E-7</v>
      </c>
      <c r="AJ22" s="20">
        <v>1.6307257358411279E-7</v>
      </c>
      <c r="AK22" s="20">
        <v>3.4043505017212126E-7</v>
      </c>
      <c r="AL22" s="20">
        <v>2.3156265211905466E-7</v>
      </c>
      <c r="AM22" s="20">
        <v>7.7966700215820285E-8</v>
      </c>
      <c r="AN22" s="20">
        <v>9.9816101376056471E-8</v>
      </c>
      <c r="AO22" s="20">
        <v>2.0919826356958635E-7</v>
      </c>
      <c r="AP22" s="20">
        <v>4.7067003610499209E-6</v>
      </c>
      <c r="AQ22" s="20">
        <v>9.8285545724171389E-8</v>
      </c>
      <c r="AR22" s="20">
        <v>8.2184198548706719E-8</v>
      </c>
      <c r="AS22" s="20">
        <v>1.4088737273477581E-7</v>
      </c>
      <c r="AT22" s="20">
        <v>8.1438969826959152E-8</v>
      </c>
      <c r="AU22" s="20">
        <v>1.7577058189678807E-7</v>
      </c>
      <c r="AV22" s="10"/>
      <c r="AW22" s="10">
        <f t="shared" si="0"/>
        <v>1.0006423656345231</v>
      </c>
      <c r="AX22" s="93">
        <f t="shared" si="1"/>
        <v>0.89716881797475834</v>
      </c>
    </row>
    <row r="23" spans="2:50" x14ac:dyDescent="0.15">
      <c r="B23" s="18">
        <v>18</v>
      </c>
      <c r="C23" s="52" t="s">
        <v>40</v>
      </c>
      <c r="D23" s="84">
        <v>2.036600815942866E-6</v>
      </c>
      <c r="E23" s="20">
        <v>5.6314151493708069E-7</v>
      </c>
      <c r="F23" s="20">
        <v>5.2341346394536853E-5</v>
      </c>
      <c r="G23" s="20">
        <v>4.9492560304646958E-5</v>
      </c>
      <c r="H23" s="20">
        <v>8.4820890445077007E-7</v>
      </c>
      <c r="I23" s="20">
        <v>2.152983331578641E-6</v>
      </c>
      <c r="J23" s="20">
        <v>1.8794805821271742E-6</v>
      </c>
      <c r="K23" s="20">
        <v>4.7941493214973643E-6</v>
      </c>
      <c r="L23" s="20">
        <v>5.3484753210065749E-6</v>
      </c>
      <c r="M23" s="20">
        <v>9.8412333624408413E-6</v>
      </c>
      <c r="N23" s="20">
        <v>2.0207848515929827E-4</v>
      </c>
      <c r="O23" s="20">
        <v>3.2757940833377076E-4</v>
      </c>
      <c r="P23" s="20">
        <v>1.5014650677734297E-4</v>
      </c>
      <c r="Q23" s="20">
        <v>2.3953062116973311E-5</v>
      </c>
      <c r="R23" s="20">
        <v>2.0145240197427707E-5</v>
      </c>
      <c r="S23" s="20">
        <v>3.6875772763318709E-5</v>
      </c>
      <c r="T23" s="20">
        <v>6.2607308970305997E-4</v>
      </c>
      <c r="U23" s="20">
        <v>1.0079101494810783</v>
      </c>
      <c r="V23" s="20">
        <v>4.9917502876441753E-6</v>
      </c>
      <c r="W23" s="20">
        <v>1.8643866936347272E-4</v>
      </c>
      <c r="X23" s="20">
        <v>2.8369936810858598E-4</v>
      </c>
      <c r="Y23" s="20">
        <v>0</v>
      </c>
      <c r="Z23" s="20">
        <v>7.4746465465886001E-5</v>
      </c>
      <c r="AA23" s="20">
        <v>1.1013053609111795E-5</v>
      </c>
      <c r="AB23" s="20">
        <v>9.067452583123508E-6</v>
      </c>
      <c r="AC23" s="20">
        <v>4.491544283483366E-6</v>
      </c>
      <c r="AD23" s="20">
        <v>2.2470979242046967E-6</v>
      </c>
      <c r="AE23" s="20">
        <v>2.7269347930220665E-6</v>
      </c>
      <c r="AF23" s="20">
        <v>3.9171759889757753E-6</v>
      </c>
      <c r="AG23" s="20">
        <v>3.7114372520674507E-6</v>
      </c>
      <c r="AH23" s="20">
        <v>6.1812146902362832E-7</v>
      </c>
      <c r="AI23" s="20">
        <v>6.4936643287438435E-6</v>
      </c>
      <c r="AJ23" s="20">
        <v>4.7069045645075945E-6</v>
      </c>
      <c r="AK23" s="20">
        <v>3.4432037885507168E-6</v>
      </c>
      <c r="AL23" s="20">
        <v>4.634235089862239E-6</v>
      </c>
      <c r="AM23" s="20">
        <v>1.7400916546379535E-6</v>
      </c>
      <c r="AN23" s="20">
        <v>1.7478327166191094E-6</v>
      </c>
      <c r="AO23" s="20">
        <v>4.4424648728554074E-6</v>
      </c>
      <c r="AP23" s="20">
        <v>1.5278750763915715E-4</v>
      </c>
      <c r="AQ23" s="20">
        <v>1.5496940921976224E-6</v>
      </c>
      <c r="AR23" s="20">
        <v>1.4671831575615639E-6</v>
      </c>
      <c r="AS23" s="20">
        <v>2.6011323818995194E-6</v>
      </c>
      <c r="AT23" s="20">
        <v>2.2406750256797392E-6</v>
      </c>
      <c r="AU23" s="20">
        <v>2.891583924608733E-6</v>
      </c>
      <c r="AV23" s="10"/>
      <c r="AW23" s="10">
        <f t="shared" si="0"/>
        <v>1.0102047144703479</v>
      </c>
      <c r="AX23" s="93">
        <f t="shared" si="1"/>
        <v>0.90574235183334029</v>
      </c>
    </row>
    <row r="24" spans="2:50" x14ac:dyDescent="0.15">
      <c r="B24" s="18">
        <v>19</v>
      </c>
      <c r="C24" s="52" t="s">
        <v>41</v>
      </c>
      <c r="D24" s="84">
        <v>5.0562460838275149E-4</v>
      </c>
      <c r="E24" s="20">
        <v>6.6042749328390629E-6</v>
      </c>
      <c r="F24" s="20">
        <v>4.9228707103131343E-6</v>
      </c>
      <c r="G24" s="20">
        <v>7.7135568106401544E-6</v>
      </c>
      <c r="H24" s="20">
        <v>1.4353645052987927E-5</v>
      </c>
      <c r="I24" s="20">
        <v>1.0249051419443955E-5</v>
      </c>
      <c r="J24" s="20">
        <v>8.4171940540334073E-6</v>
      </c>
      <c r="K24" s="20">
        <v>1.0499949729495491E-5</v>
      </c>
      <c r="L24" s="20">
        <v>5.2741071067696719E-6</v>
      </c>
      <c r="M24" s="20">
        <v>4.50102683044131E-6</v>
      </c>
      <c r="N24" s="20">
        <v>4.4149390009286546E-6</v>
      </c>
      <c r="O24" s="20">
        <v>6.9992102932662578E-6</v>
      </c>
      <c r="P24" s="20">
        <v>5.3284075426320807E-6</v>
      </c>
      <c r="Q24" s="20">
        <v>5.9045158522662846E-6</v>
      </c>
      <c r="R24" s="20">
        <v>2.9028220106935768E-6</v>
      </c>
      <c r="S24" s="20">
        <v>9.9879365432199065E-6</v>
      </c>
      <c r="T24" s="20">
        <v>3.0105771055097811E-4</v>
      </c>
      <c r="U24" s="20">
        <v>8.2123100919494706E-4</v>
      </c>
      <c r="V24" s="20">
        <v>1.000186812493044</v>
      </c>
      <c r="W24" s="20">
        <v>4.6598251647829973E-6</v>
      </c>
      <c r="X24" s="20">
        <v>1.4568490233519757E-4</v>
      </c>
      <c r="Y24" s="20">
        <v>0</v>
      </c>
      <c r="Z24" s="20">
        <v>7.0489556649189264E-6</v>
      </c>
      <c r="AA24" s="20">
        <v>2.5787537635705269E-5</v>
      </c>
      <c r="AB24" s="20">
        <v>2.5118010490967669E-5</v>
      </c>
      <c r="AC24" s="20">
        <v>3.2329255464428264E-6</v>
      </c>
      <c r="AD24" s="20">
        <v>1.3054519384302623E-5</v>
      </c>
      <c r="AE24" s="20">
        <v>1.9015094154805362E-4</v>
      </c>
      <c r="AF24" s="20">
        <v>3.8502801568799845E-5</v>
      </c>
      <c r="AG24" s="20">
        <v>1.2312735517392335E-5</v>
      </c>
      <c r="AH24" s="20">
        <v>1.5199850052336538E-6</v>
      </c>
      <c r="AI24" s="20">
        <v>1.048046815076904E-5</v>
      </c>
      <c r="AJ24" s="20">
        <v>1.301708061379725E-5</v>
      </c>
      <c r="AK24" s="20">
        <v>4.7767462100634408E-5</v>
      </c>
      <c r="AL24" s="20">
        <v>1.341382164441726E-5</v>
      </c>
      <c r="AM24" s="20">
        <v>1.9950042857203275E-3</v>
      </c>
      <c r="AN24" s="20">
        <v>2.9803336120125392E-4</v>
      </c>
      <c r="AO24" s="20">
        <v>2.4169819102205549E-5</v>
      </c>
      <c r="AP24" s="20">
        <v>8.9568789537336951E-5</v>
      </c>
      <c r="AQ24" s="20">
        <v>1.6371854307974843E-5</v>
      </c>
      <c r="AR24" s="20">
        <v>1.1694018172742982E-5</v>
      </c>
      <c r="AS24" s="20">
        <v>3.6236758155401073E-4</v>
      </c>
      <c r="AT24" s="20">
        <v>2.5490877748060243E-3</v>
      </c>
      <c r="AU24" s="20">
        <v>1.5264517668588529E-5</v>
      </c>
      <c r="AV24" s="10"/>
      <c r="AW24" s="10">
        <f t="shared" si="0"/>
        <v>1.0078361133035043</v>
      </c>
      <c r="AX24" s="93">
        <f t="shared" si="1"/>
        <v>0.90361868089745789</v>
      </c>
    </row>
    <row r="25" spans="2:50" x14ac:dyDescent="0.15">
      <c r="B25" s="18">
        <v>20</v>
      </c>
      <c r="C25" s="52" t="s">
        <v>42</v>
      </c>
      <c r="D25" s="84">
        <v>1.3847214821300232E-5</v>
      </c>
      <c r="E25" s="20">
        <v>2.8208980455206855E-6</v>
      </c>
      <c r="F25" s="20">
        <v>3.1701536054532069E-5</v>
      </c>
      <c r="G25" s="20">
        <v>3.3568464605308112E-5</v>
      </c>
      <c r="H25" s="20">
        <v>1.1063573952412922E-5</v>
      </c>
      <c r="I25" s="20">
        <v>1.2249777132008036E-5</v>
      </c>
      <c r="J25" s="20">
        <v>1.6247216894350054E-5</v>
      </c>
      <c r="K25" s="20">
        <v>2.3467659342616662E-5</v>
      </c>
      <c r="L25" s="20">
        <v>3.4183455082723866E-5</v>
      </c>
      <c r="M25" s="20">
        <v>5.6270416271521839E-6</v>
      </c>
      <c r="N25" s="20">
        <v>1.5186786475527112E-5</v>
      </c>
      <c r="O25" s="20">
        <v>4.023171485081739E-5</v>
      </c>
      <c r="P25" s="20">
        <v>3.0606335295326109E-5</v>
      </c>
      <c r="Q25" s="20">
        <v>1.1730995678947565E-5</v>
      </c>
      <c r="R25" s="20">
        <v>1.8029367006585512E-5</v>
      </c>
      <c r="S25" s="20">
        <v>3.5184791136185075E-3</v>
      </c>
      <c r="T25" s="20">
        <v>1.2890657488037697E-3</v>
      </c>
      <c r="U25" s="20">
        <v>6.7902597700246795E-4</v>
      </c>
      <c r="V25" s="20">
        <v>3.5217047171307551E-4</v>
      </c>
      <c r="W25" s="20">
        <v>1.0294174331789878</v>
      </c>
      <c r="X25" s="20">
        <v>1.8637847614751037E-2</v>
      </c>
      <c r="Y25" s="20">
        <v>0</v>
      </c>
      <c r="Z25" s="20">
        <v>7.676238873162148E-4</v>
      </c>
      <c r="AA25" s="20">
        <v>1.276894468733491E-3</v>
      </c>
      <c r="AB25" s="20">
        <v>1.8904175605708207E-4</v>
      </c>
      <c r="AC25" s="20">
        <v>7.9830066723277341E-6</v>
      </c>
      <c r="AD25" s="20">
        <v>1.5730632473024075E-5</v>
      </c>
      <c r="AE25" s="20">
        <v>1.916930130360231E-5</v>
      </c>
      <c r="AF25" s="20">
        <v>2.2698044356853831E-5</v>
      </c>
      <c r="AG25" s="20">
        <v>2.7742801060924225E-5</v>
      </c>
      <c r="AH25" s="20">
        <v>4.1040856357537449E-6</v>
      </c>
      <c r="AI25" s="20">
        <v>1.8432719775299928E-5</v>
      </c>
      <c r="AJ25" s="20">
        <v>1.2466729706619734E-4</v>
      </c>
      <c r="AK25" s="20">
        <v>4.6976884019315391E-5</v>
      </c>
      <c r="AL25" s="20">
        <v>2.6778799825417628E-5</v>
      </c>
      <c r="AM25" s="20">
        <v>9.0811096392756551E-6</v>
      </c>
      <c r="AN25" s="20">
        <v>1.5896935645245578E-5</v>
      </c>
      <c r="AO25" s="20">
        <v>4.8699645540354206E-5</v>
      </c>
      <c r="AP25" s="20">
        <v>2.3150377508408362E-4</v>
      </c>
      <c r="AQ25" s="20">
        <v>7.7018705012309973E-6</v>
      </c>
      <c r="AR25" s="20">
        <v>8.7529205394398207E-6</v>
      </c>
      <c r="AS25" s="20">
        <v>1.1132931188814067E-5</v>
      </c>
      <c r="AT25" s="20">
        <v>3.8389242609861538E-3</v>
      </c>
      <c r="AU25" s="20">
        <v>2.8686883657739005E-5</v>
      </c>
      <c r="AV25" s="10"/>
      <c r="AW25" s="10">
        <f t="shared" si="0"/>
        <v>1.0609428081588199</v>
      </c>
      <c r="AX25" s="93">
        <f t="shared" si="1"/>
        <v>0.95123376525347236</v>
      </c>
    </row>
    <row r="26" spans="2:50" x14ac:dyDescent="0.15">
      <c r="B26" s="18">
        <v>21</v>
      </c>
      <c r="C26" s="53" t="s">
        <v>43</v>
      </c>
      <c r="D26" s="84">
        <v>1.1540403066530308E-5</v>
      </c>
      <c r="E26" s="20">
        <v>5.4570480409620162E-6</v>
      </c>
      <c r="F26" s="20">
        <v>2.6385648790654568E-5</v>
      </c>
      <c r="G26" s="20">
        <v>2.455186530459505E-4</v>
      </c>
      <c r="H26" s="20">
        <v>4.3735411577219175E-6</v>
      </c>
      <c r="I26" s="20">
        <v>9.8595436547624046E-6</v>
      </c>
      <c r="J26" s="20">
        <v>1.0180613746971166E-5</v>
      </c>
      <c r="K26" s="20">
        <v>1.5220737899267898E-5</v>
      </c>
      <c r="L26" s="20">
        <v>2.3313240736883849E-5</v>
      </c>
      <c r="M26" s="20">
        <v>1.1849986370693739E-5</v>
      </c>
      <c r="N26" s="20">
        <v>1.5283234121793674E-5</v>
      </c>
      <c r="O26" s="20">
        <v>1.7247026522776742E-5</v>
      </c>
      <c r="P26" s="20">
        <v>5.2211526280382635E-5</v>
      </c>
      <c r="Q26" s="20">
        <v>1.3244861065051703E-5</v>
      </c>
      <c r="R26" s="20">
        <v>6.824468241289952E-6</v>
      </c>
      <c r="S26" s="20">
        <v>3.3028316564834049E-4</v>
      </c>
      <c r="T26" s="20">
        <v>1.3127286712741881E-3</v>
      </c>
      <c r="U26" s="20">
        <v>2.3354749165192396E-3</v>
      </c>
      <c r="V26" s="20">
        <v>1.2894304392965198E-4</v>
      </c>
      <c r="W26" s="20">
        <v>2.1099349591300115E-3</v>
      </c>
      <c r="X26" s="20">
        <v>1.0131234213129836</v>
      </c>
      <c r="Y26" s="20">
        <v>0</v>
      </c>
      <c r="Z26" s="20">
        <v>9.2454094008494244E-3</v>
      </c>
      <c r="AA26" s="20">
        <v>1.10959730750075E-4</v>
      </c>
      <c r="AB26" s="20">
        <v>1.1351910402713041E-3</v>
      </c>
      <c r="AC26" s="20">
        <v>2.5555015921602136E-5</v>
      </c>
      <c r="AD26" s="20">
        <v>1.1549002085096212E-5</v>
      </c>
      <c r="AE26" s="20">
        <v>4.9118228898786759E-5</v>
      </c>
      <c r="AF26" s="20">
        <v>4.2451798109362023E-5</v>
      </c>
      <c r="AG26" s="20">
        <v>1.9546711422733182E-5</v>
      </c>
      <c r="AH26" s="20">
        <v>9.4569784309335423E-6</v>
      </c>
      <c r="AI26" s="20">
        <v>4.8141192695878655E-5</v>
      </c>
      <c r="AJ26" s="20">
        <v>3.6790504192509451E-5</v>
      </c>
      <c r="AK26" s="20">
        <v>1.1043297310392683E-4</v>
      </c>
      <c r="AL26" s="20">
        <v>6.1875673983306055E-5</v>
      </c>
      <c r="AM26" s="20">
        <v>2.4931198525918675E-5</v>
      </c>
      <c r="AN26" s="20">
        <v>1.4396431356967343E-5</v>
      </c>
      <c r="AO26" s="20">
        <v>2.5107545057095113E-5</v>
      </c>
      <c r="AP26" s="20">
        <v>6.5043290849807565E-4</v>
      </c>
      <c r="AQ26" s="20">
        <v>2.4238634091763865E-5</v>
      </c>
      <c r="AR26" s="20">
        <v>1.5309916814316297E-5</v>
      </c>
      <c r="AS26" s="20">
        <v>6.0850099453013806E-5</v>
      </c>
      <c r="AT26" s="20">
        <v>1.5352571845777163E-5</v>
      </c>
      <c r="AU26" s="20">
        <v>1.858933771377104E-4</v>
      </c>
      <c r="AV26" s="10"/>
      <c r="AW26" s="10">
        <f t="shared" si="0"/>
        <v>1.0317322875357224</v>
      </c>
      <c r="AX26" s="93">
        <f t="shared" si="1"/>
        <v>0.92504382051409129</v>
      </c>
    </row>
    <row r="27" spans="2:50" x14ac:dyDescent="0.15">
      <c r="B27" s="18">
        <v>22</v>
      </c>
      <c r="C27" s="53" t="s">
        <v>44</v>
      </c>
      <c r="D27" s="84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10"/>
      <c r="AW27" s="10">
        <f t="shared" si="0"/>
        <v>1</v>
      </c>
      <c r="AX27" s="93">
        <f t="shared" si="1"/>
        <v>0.89659287752207983</v>
      </c>
    </row>
    <row r="28" spans="2:50" x14ac:dyDescent="0.15">
      <c r="B28" s="18">
        <v>23</v>
      </c>
      <c r="C28" s="52" t="s">
        <v>45</v>
      </c>
      <c r="D28" s="84">
        <v>1.3190842519927721E-5</v>
      </c>
      <c r="E28" s="20">
        <v>1.134166330541123E-5</v>
      </c>
      <c r="F28" s="20">
        <v>3.1041688644222318E-5</v>
      </c>
      <c r="G28" s="20">
        <v>2.2429582574880025E-5</v>
      </c>
      <c r="H28" s="20">
        <v>5.7238408233409305E-6</v>
      </c>
      <c r="I28" s="20">
        <v>1.6643842603344533E-5</v>
      </c>
      <c r="J28" s="20">
        <v>1.2936038339956523E-5</v>
      </c>
      <c r="K28" s="20">
        <v>1.1456936736773388E-5</v>
      </c>
      <c r="L28" s="20">
        <v>3.1701892028823644E-5</v>
      </c>
      <c r="M28" s="20">
        <v>1.5271296265110494E-5</v>
      </c>
      <c r="N28" s="20">
        <v>1.2141946213064698E-5</v>
      </c>
      <c r="O28" s="20">
        <v>1.2437152892676958E-5</v>
      </c>
      <c r="P28" s="20">
        <v>1.9564190426911118E-5</v>
      </c>
      <c r="Q28" s="20">
        <v>1.1848618198760889E-5</v>
      </c>
      <c r="R28" s="20">
        <v>5.9617460016316455E-6</v>
      </c>
      <c r="S28" s="20">
        <v>9.011186022113043E-6</v>
      </c>
      <c r="T28" s="20">
        <v>1.2562248600452636E-5</v>
      </c>
      <c r="U28" s="20">
        <v>1.1033097091147223E-5</v>
      </c>
      <c r="V28" s="20">
        <v>5.6806785958140826E-6</v>
      </c>
      <c r="W28" s="20">
        <v>1.2288963355679142E-5</v>
      </c>
      <c r="X28" s="20">
        <v>1.2658687668774168E-5</v>
      </c>
      <c r="Y28" s="20">
        <v>0</v>
      </c>
      <c r="Z28" s="20">
        <v>1.0058410440361045</v>
      </c>
      <c r="AA28" s="20">
        <v>1.400845168140892E-5</v>
      </c>
      <c r="AB28" s="20">
        <v>2.0920214290492143E-5</v>
      </c>
      <c r="AC28" s="20">
        <v>1.1412987583810749E-5</v>
      </c>
      <c r="AD28" s="20">
        <v>1.8467181608657377E-5</v>
      </c>
      <c r="AE28" s="20">
        <v>2.2245294558815044E-5</v>
      </c>
      <c r="AF28" s="20">
        <v>2.9540961643839783E-5</v>
      </c>
      <c r="AG28" s="20">
        <v>3.0538985985467315E-5</v>
      </c>
      <c r="AH28" s="20">
        <v>4.5862578594731096E-6</v>
      </c>
      <c r="AI28" s="20">
        <v>2.3705061535383778E-4</v>
      </c>
      <c r="AJ28" s="20">
        <v>3.7117977748047013E-5</v>
      </c>
      <c r="AK28" s="20">
        <v>3.6638074988998393E-5</v>
      </c>
      <c r="AL28" s="20">
        <v>3.7320939061304691E-5</v>
      </c>
      <c r="AM28" s="20">
        <v>1.3547792326087013E-5</v>
      </c>
      <c r="AN28" s="20">
        <v>1.358258156498015E-5</v>
      </c>
      <c r="AO28" s="20">
        <v>3.4381047640567464E-5</v>
      </c>
      <c r="AP28" s="20">
        <v>1.1763072389605576E-3</v>
      </c>
      <c r="AQ28" s="20">
        <v>1.838996770237242E-5</v>
      </c>
      <c r="AR28" s="20">
        <v>1.2117304342398354E-5</v>
      </c>
      <c r="AS28" s="20">
        <v>1.6442980122142836E-5</v>
      </c>
      <c r="AT28" s="20">
        <v>7.3986701718768395E-6</v>
      </c>
      <c r="AU28" s="20">
        <v>2.8276507665785263E-5</v>
      </c>
      <c r="AV28" s="10"/>
      <c r="AW28" s="10">
        <f t="shared" si="0"/>
        <v>1.007958262207874</v>
      </c>
      <c r="AX28" s="93">
        <f t="shared" si="1"/>
        <v>0.9037281987351129</v>
      </c>
    </row>
    <row r="29" spans="2:50" x14ac:dyDescent="0.15">
      <c r="B29" s="18">
        <v>24</v>
      </c>
      <c r="C29" s="53" t="s">
        <v>0</v>
      </c>
      <c r="D29" s="84">
        <v>3.0941267759353733E-4</v>
      </c>
      <c r="E29" s="20">
        <v>2.3813607646983482E-4</v>
      </c>
      <c r="F29" s="20">
        <v>6.5436837499293558E-4</v>
      </c>
      <c r="G29" s="20">
        <v>5.4234512559276087E-4</v>
      </c>
      <c r="H29" s="20">
        <v>8.1249846432027617E-4</v>
      </c>
      <c r="I29" s="20">
        <v>1.8134959662192188E-3</v>
      </c>
      <c r="J29" s="20">
        <v>3.4572519461192148E-3</v>
      </c>
      <c r="K29" s="20">
        <v>8.0879431629246417E-4</v>
      </c>
      <c r="L29" s="20">
        <v>1.5747117971597329E-3</v>
      </c>
      <c r="M29" s="20">
        <v>2.352056063351201E-4</v>
      </c>
      <c r="N29" s="20">
        <v>2.8309448365322197E-4</v>
      </c>
      <c r="O29" s="20">
        <v>1.2152562711105291E-3</v>
      </c>
      <c r="P29" s="20">
        <v>3.7816449189875654E-4</v>
      </c>
      <c r="Q29" s="20">
        <v>3.774946321522589E-4</v>
      </c>
      <c r="R29" s="20">
        <v>1.3283449745105844E-3</v>
      </c>
      <c r="S29" s="20">
        <v>3.0897814612224771E-3</v>
      </c>
      <c r="T29" s="20">
        <v>2.3962186074655051E-4</v>
      </c>
      <c r="U29" s="20">
        <v>3.5463621017179042E-4</v>
      </c>
      <c r="V29" s="20">
        <v>1.0538401680570118E-4</v>
      </c>
      <c r="W29" s="20">
        <v>5.4310181669674879E-4</v>
      </c>
      <c r="X29" s="20">
        <v>1.0075996551648905E-3</v>
      </c>
      <c r="Y29" s="20">
        <v>0</v>
      </c>
      <c r="Z29" s="20">
        <v>1.5156650608625686E-4</v>
      </c>
      <c r="AA29" s="20">
        <v>1.0062462992325716</v>
      </c>
      <c r="AB29" s="20">
        <v>6.8608178426187263E-4</v>
      </c>
      <c r="AC29" s="20">
        <v>6.9930169978632431E-4</v>
      </c>
      <c r="AD29" s="20">
        <v>1.0570087099284438E-3</v>
      </c>
      <c r="AE29" s="20">
        <v>7.2089510035970095E-4</v>
      </c>
      <c r="AF29" s="20">
        <v>1.2930452646578345E-3</v>
      </c>
      <c r="AG29" s="20">
        <v>2.3328447488373313E-3</v>
      </c>
      <c r="AH29" s="20">
        <v>1.1790816929174303E-4</v>
      </c>
      <c r="AI29" s="20">
        <v>3.5554351792763068E-4</v>
      </c>
      <c r="AJ29" s="20">
        <v>1.8964432716828079E-2</v>
      </c>
      <c r="AK29" s="20">
        <v>1.3214946167529646E-3</v>
      </c>
      <c r="AL29" s="20">
        <v>2.1595443658384782E-3</v>
      </c>
      <c r="AM29" s="20">
        <v>4.3917802797762437E-4</v>
      </c>
      <c r="AN29" s="20">
        <v>8.1134914802169391E-4</v>
      </c>
      <c r="AO29" s="20">
        <v>4.317655399035886E-3</v>
      </c>
      <c r="AP29" s="20">
        <v>9.7013836567520111E-4</v>
      </c>
      <c r="AQ29" s="20">
        <v>6.3849948689070121E-4</v>
      </c>
      <c r="AR29" s="20">
        <v>5.094931532693773E-4</v>
      </c>
      <c r="AS29" s="20">
        <v>1.6776450835337495E-3</v>
      </c>
      <c r="AT29" s="20">
        <v>1.9585910464305935E-2</v>
      </c>
      <c r="AU29" s="20">
        <v>7.8174949964147347E-4</v>
      </c>
      <c r="AV29" s="10"/>
      <c r="AW29" s="10">
        <f t="shared" si="0"/>
        <v>1.0852062852867081</v>
      </c>
      <c r="AX29" s="93">
        <f t="shared" si="1"/>
        <v>0.97298822603025681</v>
      </c>
    </row>
    <row r="30" spans="2:50" x14ac:dyDescent="0.15">
      <c r="B30" s="18">
        <v>25</v>
      </c>
      <c r="C30" s="53" t="s">
        <v>46</v>
      </c>
      <c r="D30" s="84">
        <v>1.4946961111694233E-3</v>
      </c>
      <c r="E30" s="20">
        <v>1.1081925101426437E-3</v>
      </c>
      <c r="F30" s="20">
        <v>4.0835454957053249E-3</v>
      </c>
      <c r="G30" s="20">
        <v>2.0334681647082411E-3</v>
      </c>
      <c r="H30" s="20">
        <v>3.823291204537559E-4</v>
      </c>
      <c r="I30" s="20">
        <v>6.325987186340126E-4</v>
      </c>
      <c r="J30" s="20">
        <v>2.0203159391928667E-3</v>
      </c>
      <c r="K30" s="20">
        <v>2.7778112252171269E-3</v>
      </c>
      <c r="L30" s="20">
        <v>3.3423334318344942E-3</v>
      </c>
      <c r="M30" s="20">
        <v>4.1076306425217712E-3</v>
      </c>
      <c r="N30" s="20">
        <v>3.4456936323507908E-3</v>
      </c>
      <c r="O30" s="20">
        <v>4.3443940236807688E-3</v>
      </c>
      <c r="P30" s="20">
        <v>5.1065547329322853E-3</v>
      </c>
      <c r="Q30" s="20">
        <v>5.3251824473814179E-3</v>
      </c>
      <c r="R30" s="20">
        <v>2.0188576886852293E-3</v>
      </c>
      <c r="S30" s="20">
        <v>1.6130088201231443E-3</v>
      </c>
      <c r="T30" s="20">
        <v>2.1843025156352996E-3</v>
      </c>
      <c r="U30" s="20">
        <v>1.7325170818968535E-3</v>
      </c>
      <c r="V30" s="20">
        <v>1.9383894302395111E-4</v>
      </c>
      <c r="W30" s="20">
        <v>5.3020648864225599E-3</v>
      </c>
      <c r="X30" s="20">
        <v>2.2621206130944618E-3</v>
      </c>
      <c r="Y30" s="20">
        <v>0</v>
      </c>
      <c r="Z30" s="20">
        <v>8.9505045240035924E-4</v>
      </c>
      <c r="AA30" s="20">
        <v>1.7578443285336184E-3</v>
      </c>
      <c r="AB30" s="20">
        <v>1.0021866705306932</v>
      </c>
      <c r="AC30" s="20">
        <v>9.5887770954387452E-3</v>
      </c>
      <c r="AD30" s="20">
        <v>2.343364808891728E-3</v>
      </c>
      <c r="AE30" s="20">
        <v>2.7456091957472812E-3</v>
      </c>
      <c r="AF30" s="20">
        <v>2.1080496311108327E-3</v>
      </c>
      <c r="AG30" s="20">
        <v>2.5303990366565311E-3</v>
      </c>
      <c r="AH30" s="20">
        <v>5.4104792563075405E-3</v>
      </c>
      <c r="AI30" s="20">
        <v>4.5305426850150467E-3</v>
      </c>
      <c r="AJ30" s="20">
        <v>9.9864017173117948E-4</v>
      </c>
      <c r="AK30" s="20">
        <v>5.6209690777362766E-3</v>
      </c>
      <c r="AL30" s="20">
        <v>5.6005669514964601E-3</v>
      </c>
      <c r="AM30" s="20">
        <v>1.2734973251760846E-3</v>
      </c>
      <c r="AN30" s="20">
        <v>2.7755517670317491E-3</v>
      </c>
      <c r="AO30" s="20">
        <v>4.7586088065940946E-3</v>
      </c>
      <c r="AP30" s="20">
        <v>1.0492693902402943E-3</v>
      </c>
      <c r="AQ30" s="20">
        <v>2.4425017551914473E-3</v>
      </c>
      <c r="AR30" s="20">
        <v>1.656641083960091E-3</v>
      </c>
      <c r="AS30" s="20">
        <v>3.178274728391166E-3</v>
      </c>
      <c r="AT30" s="20">
        <v>4.5409972336816362E-4</v>
      </c>
      <c r="AU30" s="20">
        <v>1.8115011093374303E-3</v>
      </c>
      <c r="AV30" s="10"/>
      <c r="AW30" s="10">
        <f t="shared" si="0"/>
        <v>1.1212283656558555</v>
      </c>
      <c r="AX30" s="93">
        <f t="shared" si="1"/>
        <v>1.0052853667227621</v>
      </c>
    </row>
    <row r="31" spans="2:50" x14ac:dyDescent="0.15">
      <c r="B31" s="18">
        <v>26</v>
      </c>
      <c r="C31" s="53" t="s">
        <v>79</v>
      </c>
      <c r="D31" s="84">
        <v>4.1364277280670041E-3</v>
      </c>
      <c r="E31" s="20">
        <v>1.8043085532870491E-2</v>
      </c>
      <c r="F31" s="20">
        <v>6.6280486067347077E-3</v>
      </c>
      <c r="G31" s="20">
        <v>1.8452779199672916E-2</v>
      </c>
      <c r="H31" s="20">
        <v>3.1038027899671669E-3</v>
      </c>
      <c r="I31" s="20">
        <v>6.3313378329297836E-3</v>
      </c>
      <c r="J31" s="20">
        <v>8.0768203081778359E-3</v>
      </c>
      <c r="K31" s="20">
        <v>6.5832590982859446E-3</v>
      </c>
      <c r="L31" s="20">
        <v>4.9243665371947742E-3</v>
      </c>
      <c r="M31" s="20">
        <v>7.6000814220572276E-3</v>
      </c>
      <c r="N31" s="20">
        <v>1.0417523028159166E-2</v>
      </c>
      <c r="O31" s="20">
        <v>1.5888445874538654E-2</v>
      </c>
      <c r="P31" s="20">
        <v>1.322954671799508E-2</v>
      </c>
      <c r="Q31" s="20">
        <v>1.3097692313247592E-2</v>
      </c>
      <c r="R31" s="20">
        <v>7.8927211809632428E-3</v>
      </c>
      <c r="S31" s="20">
        <v>5.9822151653221353E-3</v>
      </c>
      <c r="T31" s="20">
        <v>4.5038174015224041E-3</v>
      </c>
      <c r="U31" s="20">
        <v>4.0364230729713979E-3</v>
      </c>
      <c r="V31" s="20">
        <v>2.2444271322360322E-3</v>
      </c>
      <c r="W31" s="20">
        <v>7.4510751243507213E-3</v>
      </c>
      <c r="X31" s="20">
        <v>2.956144635366044E-3</v>
      </c>
      <c r="Y31" s="20">
        <v>0</v>
      </c>
      <c r="Z31" s="20">
        <v>6.4086737514210948E-3</v>
      </c>
      <c r="AA31" s="20">
        <v>6.2229227426830753E-3</v>
      </c>
      <c r="AB31" s="20">
        <v>6.22523752371893E-3</v>
      </c>
      <c r="AC31" s="20">
        <v>1.0187812272576922</v>
      </c>
      <c r="AD31" s="20">
        <v>2.7562182249304398E-2</v>
      </c>
      <c r="AE31" s="20">
        <v>2.1778199523194487E-3</v>
      </c>
      <c r="AF31" s="20">
        <v>1.5047885984104298E-2</v>
      </c>
      <c r="AG31" s="20">
        <v>2.0825495754048713E-3</v>
      </c>
      <c r="AH31" s="20">
        <v>8.3876705872102384E-4</v>
      </c>
      <c r="AI31" s="20">
        <v>4.8400309903894904E-3</v>
      </c>
      <c r="AJ31" s="20">
        <v>1.456926893325482E-3</v>
      </c>
      <c r="AK31" s="20">
        <v>6.2745111859666761E-3</v>
      </c>
      <c r="AL31" s="20">
        <v>1.4339536113819436E-2</v>
      </c>
      <c r="AM31" s="20">
        <v>4.7816448480110258E-3</v>
      </c>
      <c r="AN31" s="20">
        <v>8.8552964154317102E-3</v>
      </c>
      <c r="AO31" s="20">
        <v>2.4464381535854265E-3</v>
      </c>
      <c r="AP31" s="20">
        <v>1.8456428852467698E-3</v>
      </c>
      <c r="AQ31" s="20">
        <v>2.2704483060697361E-2</v>
      </c>
      <c r="AR31" s="20">
        <v>1.4117460394983532E-2</v>
      </c>
      <c r="AS31" s="20">
        <v>1.42780072220044E-2</v>
      </c>
      <c r="AT31" s="20">
        <v>1.2074586360687808E-3</v>
      </c>
      <c r="AU31" s="20">
        <v>4.1254641691983044E-3</v>
      </c>
      <c r="AV31" s="10"/>
      <c r="AW31" s="10">
        <f t="shared" si="0"/>
        <v>1.3582002077667286</v>
      </c>
      <c r="AX31" s="93">
        <f t="shared" si="1"/>
        <v>1.217752632532658</v>
      </c>
    </row>
    <row r="32" spans="2:50" x14ac:dyDescent="0.15">
      <c r="B32" s="18">
        <v>27</v>
      </c>
      <c r="C32" s="52" t="s">
        <v>58</v>
      </c>
      <c r="D32" s="84">
        <v>9.3194835821458087E-4</v>
      </c>
      <c r="E32" s="20">
        <v>9.4829446655082784E-4</v>
      </c>
      <c r="F32" s="20">
        <v>1.3520020295362107E-3</v>
      </c>
      <c r="G32" s="20">
        <v>2.1339223334105122E-3</v>
      </c>
      <c r="H32" s="20">
        <v>1.491154476555576E-4</v>
      </c>
      <c r="I32" s="20">
        <v>1.2617125394057899E-3</v>
      </c>
      <c r="J32" s="20">
        <v>3.9224079714554448E-4</v>
      </c>
      <c r="K32" s="20">
        <v>7.802774412985679E-4</v>
      </c>
      <c r="L32" s="20">
        <v>2.3305162441850328E-3</v>
      </c>
      <c r="M32" s="20">
        <v>2.0303394438077817E-4</v>
      </c>
      <c r="N32" s="20">
        <v>4.5999108643953834E-4</v>
      </c>
      <c r="O32" s="20">
        <v>2.9652862655215927E-3</v>
      </c>
      <c r="P32" s="20">
        <v>4.304831809415874E-3</v>
      </c>
      <c r="Q32" s="20">
        <v>1.8587219538962444E-4</v>
      </c>
      <c r="R32" s="20">
        <v>9.440201307022857E-5</v>
      </c>
      <c r="S32" s="20">
        <v>8.3102969389761651E-4</v>
      </c>
      <c r="T32" s="20">
        <v>3.2120676622648156E-4</v>
      </c>
      <c r="U32" s="20">
        <v>1.2850118704507587E-4</v>
      </c>
      <c r="V32" s="20">
        <v>1.0312237029003277E-4</v>
      </c>
      <c r="W32" s="20">
        <v>6.6900685854264592E-4</v>
      </c>
      <c r="X32" s="20">
        <v>2.342776344956954E-4</v>
      </c>
      <c r="Y32" s="20">
        <v>0</v>
      </c>
      <c r="Z32" s="20">
        <v>1.7474342417324321E-4</v>
      </c>
      <c r="AA32" s="20">
        <v>5.7300939287296081E-4</v>
      </c>
      <c r="AB32" s="20">
        <v>1.0140363879857647E-3</v>
      </c>
      <c r="AC32" s="20">
        <v>1.6288954149547444E-3</v>
      </c>
      <c r="AD32" s="20">
        <v>1.0002916249781564</v>
      </c>
      <c r="AE32" s="20">
        <v>1.1511160963611645E-3</v>
      </c>
      <c r="AF32" s="20">
        <v>1.5902087185428345E-3</v>
      </c>
      <c r="AG32" s="20">
        <v>2.8574894279989548E-3</v>
      </c>
      <c r="AH32" s="20">
        <v>1.4227710119693365E-4</v>
      </c>
      <c r="AI32" s="20">
        <v>3.6681640790395998E-3</v>
      </c>
      <c r="AJ32" s="20">
        <v>8.3793390875044112E-4</v>
      </c>
      <c r="AK32" s="20">
        <v>3.6608546198646313E-2</v>
      </c>
      <c r="AL32" s="20">
        <v>2.1421592725224901E-3</v>
      </c>
      <c r="AM32" s="20">
        <v>2.3382978556083364E-3</v>
      </c>
      <c r="AN32" s="20">
        <v>6.2807929462393684E-3</v>
      </c>
      <c r="AO32" s="20">
        <v>2.5947400041076527E-4</v>
      </c>
      <c r="AP32" s="20">
        <v>4.500622017197089E-4</v>
      </c>
      <c r="AQ32" s="20">
        <v>4.287042236913146E-2</v>
      </c>
      <c r="AR32" s="20">
        <v>1.4483202435700978E-2</v>
      </c>
      <c r="AS32" s="20">
        <v>1.5092939546135699E-2</v>
      </c>
      <c r="AT32" s="20">
        <v>2.2956622082225073E-4</v>
      </c>
      <c r="AU32" s="20">
        <v>2.2151226547910862E-2</v>
      </c>
      <c r="AV32" s="10"/>
      <c r="AW32" s="10">
        <f t="shared" si="0"/>
        <v>1.177616780006999</v>
      </c>
      <c r="AX32" s="93">
        <f t="shared" si="1"/>
        <v>1.0558428174047614</v>
      </c>
    </row>
    <row r="33" spans="2:50" x14ac:dyDescent="0.15">
      <c r="B33" s="18">
        <v>28</v>
      </c>
      <c r="C33" s="53" t="s">
        <v>59</v>
      </c>
      <c r="D33" s="84">
        <v>9.2740849110076792E-3</v>
      </c>
      <c r="E33" s="20">
        <v>2.7527473917449041E-2</v>
      </c>
      <c r="F33" s="20">
        <v>4.6820982950614353E-3</v>
      </c>
      <c r="G33" s="20">
        <v>2.8214979580747403E-3</v>
      </c>
      <c r="H33" s="20">
        <v>1.4636456530293631E-2</v>
      </c>
      <c r="I33" s="20">
        <v>1.8549526949793036E-2</v>
      </c>
      <c r="J33" s="20">
        <v>1.7235905771830158E-2</v>
      </c>
      <c r="K33" s="20">
        <v>1.7797402786948951E-2</v>
      </c>
      <c r="L33" s="20">
        <v>9.2187624221899273E-3</v>
      </c>
      <c r="M33" s="20">
        <v>1.3506615055269802E-2</v>
      </c>
      <c r="N33" s="20">
        <v>1.3813959924954719E-2</v>
      </c>
      <c r="O33" s="20">
        <v>1.0533158684870795E-2</v>
      </c>
      <c r="P33" s="20">
        <v>8.4548343454187661E-3</v>
      </c>
      <c r="Q33" s="20">
        <v>1.2689997163421046E-2</v>
      </c>
      <c r="R33" s="20">
        <v>8.5512190424347108E-3</v>
      </c>
      <c r="S33" s="20">
        <v>1.2112676522918234E-2</v>
      </c>
      <c r="T33" s="20">
        <v>9.8516332065390622E-3</v>
      </c>
      <c r="U33" s="20">
        <v>8.0537812094844917E-3</v>
      </c>
      <c r="V33" s="20">
        <v>8.0962199459576872E-3</v>
      </c>
      <c r="W33" s="20">
        <v>8.7644246934133214E-3</v>
      </c>
      <c r="X33" s="20">
        <v>1.2851585689703784E-2</v>
      </c>
      <c r="Y33" s="20">
        <v>0</v>
      </c>
      <c r="Z33" s="20">
        <v>1.6933410621912628E-2</v>
      </c>
      <c r="AA33" s="20">
        <v>1.6701882032578861E-2</v>
      </c>
      <c r="AB33" s="20">
        <v>1.388476424228097E-2</v>
      </c>
      <c r="AC33" s="20">
        <v>3.3336885081612661E-3</v>
      </c>
      <c r="AD33" s="20">
        <v>3.8379869297225943E-3</v>
      </c>
      <c r="AE33" s="20">
        <v>1.0023052689030583</v>
      </c>
      <c r="AF33" s="20">
        <v>2.069907875729797E-3</v>
      </c>
      <c r="AG33" s="20">
        <v>1.2844081288221308E-3</v>
      </c>
      <c r="AH33" s="20">
        <v>2.6174636890198674E-4</v>
      </c>
      <c r="AI33" s="20">
        <v>5.1782158744736627E-3</v>
      </c>
      <c r="AJ33" s="20">
        <v>6.8564085888137725E-3</v>
      </c>
      <c r="AK33" s="20">
        <v>1.6550519189015218E-3</v>
      </c>
      <c r="AL33" s="20">
        <v>2.0723020164484063E-3</v>
      </c>
      <c r="AM33" s="20">
        <v>1.4643645590323032E-2</v>
      </c>
      <c r="AN33" s="20">
        <v>4.5532950755106938E-3</v>
      </c>
      <c r="AO33" s="20">
        <v>8.4422944067763985E-3</v>
      </c>
      <c r="AP33" s="20">
        <v>4.1419480203505896E-3</v>
      </c>
      <c r="AQ33" s="20">
        <v>8.9326144201045243E-3</v>
      </c>
      <c r="AR33" s="20">
        <v>1.9530818828626569E-2</v>
      </c>
      <c r="AS33" s="20">
        <v>3.7778111445803436E-3</v>
      </c>
      <c r="AT33" s="20">
        <v>3.7211098089628421E-2</v>
      </c>
      <c r="AU33" s="20">
        <v>3.1070632283928135E-3</v>
      </c>
      <c r="AV33" s="10"/>
      <c r="AW33" s="10">
        <f t="shared" si="0"/>
        <v>1.4297389458411345</v>
      </c>
      <c r="AX33" s="93">
        <f t="shared" si="1"/>
        <v>1.281893755557088</v>
      </c>
    </row>
    <row r="34" spans="2:50" x14ac:dyDescent="0.15">
      <c r="B34" s="18">
        <v>29</v>
      </c>
      <c r="C34" s="53" t="s">
        <v>60</v>
      </c>
      <c r="D34" s="84">
        <v>8.1526314747339991E-3</v>
      </c>
      <c r="E34" s="20">
        <v>6.9084991823792768E-3</v>
      </c>
      <c r="F34" s="20">
        <v>2.8030791895651019E-3</v>
      </c>
      <c r="G34" s="20">
        <v>1.9971429302892522E-3</v>
      </c>
      <c r="H34" s="20">
        <v>5.3444318418612166E-4</v>
      </c>
      <c r="I34" s="20">
        <v>9.3081205894408837E-4</v>
      </c>
      <c r="J34" s="20">
        <v>9.8415281711323813E-3</v>
      </c>
      <c r="K34" s="20">
        <v>1.2440628100138385E-3</v>
      </c>
      <c r="L34" s="20">
        <v>7.1924011534561349E-4</v>
      </c>
      <c r="M34" s="20">
        <v>9.0350082381931735E-4</v>
      </c>
      <c r="N34" s="20">
        <v>6.5343198109254379E-4</v>
      </c>
      <c r="O34" s="20">
        <v>2.7874041414158645E-3</v>
      </c>
      <c r="P34" s="20">
        <v>1.3458569327921264E-3</v>
      </c>
      <c r="Q34" s="20">
        <v>1.0376549922586663E-3</v>
      </c>
      <c r="R34" s="20">
        <v>6.3086234275728538E-4</v>
      </c>
      <c r="S34" s="20">
        <v>5.6892766312143818E-4</v>
      </c>
      <c r="T34" s="20">
        <v>1.5885239003318949E-3</v>
      </c>
      <c r="U34" s="20">
        <v>3.2953981287357028E-3</v>
      </c>
      <c r="V34" s="20">
        <v>1.4757053902447945E-3</v>
      </c>
      <c r="W34" s="20">
        <v>1.3148110688504281E-3</v>
      </c>
      <c r="X34" s="20">
        <v>1.3181167406125162E-3</v>
      </c>
      <c r="Y34" s="20">
        <v>0</v>
      </c>
      <c r="Z34" s="20">
        <v>2.630609812366184E-4</v>
      </c>
      <c r="AA34" s="20">
        <v>2.2142715128850832E-3</v>
      </c>
      <c r="AB34" s="20">
        <v>2.0472956539071469E-3</v>
      </c>
      <c r="AC34" s="20">
        <v>4.4570372508220802E-4</v>
      </c>
      <c r="AD34" s="20">
        <v>3.1703911987005775E-3</v>
      </c>
      <c r="AE34" s="20">
        <v>1.9078520279726448E-3</v>
      </c>
      <c r="AF34" s="20">
        <v>1.0018620791320496</v>
      </c>
      <c r="AG34" s="20">
        <v>1.1752777947193463E-3</v>
      </c>
      <c r="AH34" s="20">
        <v>4.1773258335251346E-4</v>
      </c>
      <c r="AI34" s="20">
        <v>9.162703589673726E-3</v>
      </c>
      <c r="AJ34" s="20">
        <v>1.4578616378597416E-3</v>
      </c>
      <c r="AK34" s="20">
        <v>2.4840234744750995E-3</v>
      </c>
      <c r="AL34" s="20">
        <v>3.2948903790449174E-3</v>
      </c>
      <c r="AM34" s="20">
        <v>1.821744280777238E-3</v>
      </c>
      <c r="AN34" s="20">
        <v>3.7072614186693495E-3</v>
      </c>
      <c r="AO34" s="20">
        <v>1.0240296000711741E-2</v>
      </c>
      <c r="AP34" s="20">
        <v>2.0984955300022926E-3</v>
      </c>
      <c r="AQ34" s="20">
        <v>9.6241970825442068E-3</v>
      </c>
      <c r="AR34" s="20">
        <v>2.1265460334494668E-2</v>
      </c>
      <c r="AS34" s="20">
        <v>5.2781055520186547E-3</v>
      </c>
      <c r="AT34" s="20">
        <v>3.6870475453324635E-2</v>
      </c>
      <c r="AU34" s="20">
        <v>1.4421333699400631E-3</v>
      </c>
      <c r="AV34" s="10"/>
      <c r="AW34" s="10">
        <f t="shared" si="0"/>
        <v>1.1723029459360643</v>
      </c>
      <c r="AX34" s="93">
        <f t="shared" si="1"/>
        <v>1.0510784716244272</v>
      </c>
    </row>
    <row r="35" spans="2:50" x14ac:dyDescent="0.15">
      <c r="B35" s="18">
        <v>30</v>
      </c>
      <c r="C35" s="53" t="s">
        <v>47</v>
      </c>
      <c r="D35" s="84">
        <v>7.6803386724721093E-3</v>
      </c>
      <c r="E35" s="20">
        <v>1.4924619626388504E-2</v>
      </c>
      <c r="F35" s="20">
        <v>2.7434919223594298E-2</v>
      </c>
      <c r="G35" s="20">
        <v>1.2995795347430722E-2</v>
      </c>
      <c r="H35" s="20">
        <v>2.0707267544245443E-3</v>
      </c>
      <c r="I35" s="20">
        <v>3.5674939286044257E-3</v>
      </c>
      <c r="J35" s="20">
        <v>1.0948449875898728E-2</v>
      </c>
      <c r="K35" s="20">
        <v>5.6595020261572997E-3</v>
      </c>
      <c r="L35" s="20">
        <v>4.6433711319422257E-3</v>
      </c>
      <c r="M35" s="20">
        <v>2.473525180656059E-3</v>
      </c>
      <c r="N35" s="20">
        <v>2.6637894330092814E-3</v>
      </c>
      <c r="O35" s="20">
        <v>1.0959432641001734E-2</v>
      </c>
      <c r="P35" s="20">
        <v>7.1179598242626357E-3</v>
      </c>
      <c r="Q35" s="20">
        <v>3.1260105125787718E-3</v>
      </c>
      <c r="R35" s="20">
        <v>3.5965024634929577E-3</v>
      </c>
      <c r="S35" s="20">
        <v>9.9704772624599706E-3</v>
      </c>
      <c r="T35" s="20">
        <v>4.3989464704135839E-3</v>
      </c>
      <c r="U35" s="20">
        <v>5.7438491286044635E-3</v>
      </c>
      <c r="V35" s="20">
        <v>4.8075039052375147E-4</v>
      </c>
      <c r="W35" s="20">
        <v>4.2522050280016368E-3</v>
      </c>
      <c r="X35" s="20">
        <v>4.7468462613061554E-3</v>
      </c>
      <c r="Y35" s="20">
        <v>0</v>
      </c>
      <c r="Z35" s="20">
        <v>2.7008879260309619E-3</v>
      </c>
      <c r="AA35" s="20">
        <v>8.9227465362510146E-3</v>
      </c>
      <c r="AB35" s="20">
        <v>7.5834834126103463E-3</v>
      </c>
      <c r="AC35" s="20">
        <v>3.5556785273562963E-3</v>
      </c>
      <c r="AD35" s="20">
        <v>5.027863940378096E-2</v>
      </c>
      <c r="AE35" s="20">
        <v>1.2211331878409564E-2</v>
      </c>
      <c r="AF35" s="20">
        <v>8.9721457489585453E-3</v>
      </c>
      <c r="AG35" s="20">
        <v>1.0322922551869029</v>
      </c>
      <c r="AH35" s="20">
        <v>4.1518951888355693E-2</v>
      </c>
      <c r="AI35" s="20">
        <v>1.3295913842401318E-2</v>
      </c>
      <c r="AJ35" s="20">
        <v>3.2949802973458184E-3</v>
      </c>
      <c r="AK35" s="20">
        <v>1.1392556004947013E-2</v>
      </c>
      <c r="AL35" s="20">
        <v>6.9576075341861877E-3</v>
      </c>
      <c r="AM35" s="20">
        <v>4.5208802901497581E-3</v>
      </c>
      <c r="AN35" s="20">
        <v>8.6147043154801688E-3</v>
      </c>
      <c r="AO35" s="20">
        <v>7.5115953704166507E-3</v>
      </c>
      <c r="AP35" s="20">
        <v>4.8027200283749872E-3</v>
      </c>
      <c r="AQ35" s="20">
        <v>1.4168890855144393E-2</v>
      </c>
      <c r="AR35" s="20">
        <v>4.9261380651337769E-3</v>
      </c>
      <c r="AS35" s="20">
        <v>5.5620978509739079E-3</v>
      </c>
      <c r="AT35" s="20">
        <v>1.4754078493583926E-3</v>
      </c>
      <c r="AU35" s="20">
        <v>6.7922797960170787E-3</v>
      </c>
      <c r="AV35" s="10"/>
      <c r="AW35" s="10">
        <f t="shared" si="0"/>
        <v>1.4108074037918095</v>
      </c>
      <c r="AX35" s="93">
        <f t="shared" si="1"/>
        <v>1.2649198697951534</v>
      </c>
    </row>
    <row r="36" spans="2:50" x14ac:dyDescent="0.15">
      <c r="B36" s="18">
        <v>31</v>
      </c>
      <c r="C36" s="53" t="s">
        <v>48</v>
      </c>
      <c r="D36" s="84">
        <v>2.0554787928386289E-2</v>
      </c>
      <c r="E36" s="20">
        <v>2.7597309429655487E-3</v>
      </c>
      <c r="F36" s="20">
        <v>6.8357644232053686E-3</v>
      </c>
      <c r="G36" s="20">
        <v>3.6885287669288628E-3</v>
      </c>
      <c r="H36" s="20">
        <v>1.6667147346477343E-3</v>
      </c>
      <c r="I36" s="20">
        <v>5.8317001720912852E-3</v>
      </c>
      <c r="J36" s="20">
        <v>4.73536568040439E-3</v>
      </c>
      <c r="K36" s="20">
        <v>3.3713023541151691E-3</v>
      </c>
      <c r="L36" s="20">
        <v>3.6164068408076804E-3</v>
      </c>
      <c r="M36" s="20">
        <v>2.6147094903626348E-3</v>
      </c>
      <c r="N36" s="20">
        <v>3.8838917737629075E-3</v>
      </c>
      <c r="O36" s="20">
        <v>3.7287184197840524E-3</v>
      </c>
      <c r="P36" s="20">
        <v>2.8076171216504823E-3</v>
      </c>
      <c r="Q36" s="20">
        <v>3.2654151553245686E-3</v>
      </c>
      <c r="R36" s="20">
        <v>1.5096712784152604E-3</v>
      </c>
      <c r="S36" s="20">
        <v>3.3223090635108349E-3</v>
      </c>
      <c r="T36" s="20">
        <v>4.2200159993123834E-3</v>
      </c>
      <c r="U36" s="20">
        <v>4.1372144848180435E-3</v>
      </c>
      <c r="V36" s="20">
        <v>5.7520342151650349E-4</v>
      </c>
      <c r="W36" s="20">
        <v>2.3103742625448119E-3</v>
      </c>
      <c r="X36" s="20">
        <v>2.9359927958364173E-3</v>
      </c>
      <c r="Y36" s="20">
        <v>0</v>
      </c>
      <c r="Z36" s="20">
        <v>1.881275327310695E-3</v>
      </c>
      <c r="AA36" s="20">
        <v>4.5418515770223279E-3</v>
      </c>
      <c r="AB36" s="20">
        <v>7.1030472354132882E-3</v>
      </c>
      <c r="AC36" s="20">
        <v>4.3266364238324665E-3</v>
      </c>
      <c r="AD36" s="20">
        <v>5.3032797538950854E-3</v>
      </c>
      <c r="AE36" s="20">
        <v>3.1641416583602984E-2</v>
      </c>
      <c r="AF36" s="20">
        <v>1.8933297714894187E-2</v>
      </c>
      <c r="AG36" s="20">
        <v>1.535022306291281E-2</v>
      </c>
      <c r="AH36" s="20">
        <v>1.0228422950852378</v>
      </c>
      <c r="AI36" s="20">
        <v>1.6802890908524347E-2</v>
      </c>
      <c r="AJ36" s="20">
        <v>1.6892462592711183E-2</v>
      </c>
      <c r="AK36" s="20">
        <v>1.6102758106157483E-3</v>
      </c>
      <c r="AL36" s="20">
        <v>2.5668463701888937E-3</v>
      </c>
      <c r="AM36" s="20">
        <v>1.8235242315409614E-2</v>
      </c>
      <c r="AN36" s="20">
        <v>5.6613853357767802E-3</v>
      </c>
      <c r="AO36" s="20">
        <v>2.4843451763923663E-2</v>
      </c>
      <c r="AP36" s="20">
        <v>2.2222762224828402E-2</v>
      </c>
      <c r="AQ36" s="20">
        <v>1.1544523122898633E-2</v>
      </c>
      <c r="AR36" s="20">
        <v>1.0748064444758877E-2</v>
      </c>
      <c r="AS36" s="20">
        <v>1.2657704479294173E-2</v>
      </c>
      <c r="AT36" s="20">
        <v>2.4129732854071958E-3</v>
      </c>
      <c r="AU36" s="20">
        <v>2.9424965949537887E-2</v>
      </c>
      <c r="AV36" s="10"/>
      <c r="AW36" s="10">
        <f t="shared" si="0"/>
        <v>1.375918306478388</v>
      </c>
      <c r="AX36" s="93">
        <f t="shared" si="1"/>
        <v>1.2336385536407648</v>
      </c>
    </row>
    <row r="37" spans="2:50" x14ac:dyDescent="0.15">
      <c r="B37" s="18">
        <v>32</v>
      </c>
      <c r="C37" s="53" t="s">
        <v>49</v>
      </c>
      <c r="D37" s="84">
        <v>1.7930382436445447E-2</v>
      </c>
      <c r="E37" s="20">
        <v>2.2451521884889247E-2</v>
      </c>
      <c r="F37" s="20">
        <v>8.7246610000302718E-2</v>
      </c>
      <c r="G37" s="20">
        <v>4.8486609575964144E-2</v>
      </c>
      <c r="H37" s="20">
        <v>7.1137524801916539E-3</v>
      </c>
      <c r="I37" s="20">
        <v>1.5276568678989489E-2</v>
      </c>
      <c r="J37" s="20">
        <v>1.1980340349837791E-2</v>
      </c>
      <c r="K37" s="20">
        <v>1.8797062039504837E-2</v>
      </c>
      <c r="L37" s="20">
        <v>1.2596215809830408E-2</v>
      </c>
      <c r="M37" s="20">
        <v>2.7742386012923771E-2</v>
      </c>
      <c r="N37" s="20">
        <v>8.7558004037002046E-3</v>
      </c>
      <c r="O37" s="20">
        <v>1.7520714942999054E-2</v>
      </c>
      <c r="P37" s="20">
        <v>2.5864395659728024E-2</v>
      </c>
      <c r="Q37" s="20">
        <v>1.1902270459035483E-2</v>
      </c>
      <c r="R37" s="20">
        <v>7.6858709627280319E-3</v>
      </c>
      <c r="S37" s="20">
        <v>1.3544674371306766E-2</v>
      </c>
      <c r="T37" s="20">
        <v>9.582187540918545E-3</v>
      </c>
      <c r="U37" s="20">
        <v>1.0250311513205242E-2</v>
      </c>
      <c r="V37" s="20">
        <v>1.1714497713360902E-3</v>
      </c>
      <c r="W37" s="20">
        <v>7.8182175735402402E-3</v>
      </c>
      <c r="X37" s="20">
        <v>8.9889317611754026E-3</v>
      </c>
      <c r="Y37" s="20">
        <v>0</v>
      </c>
      <c r="Z37" s="20">
        <v>6.9342234230644565E-3</v>
      </c>
      <c r="AA37" s="20">
        <v>1.813615379920902E-2</v>
      </c>
      <c r="AB37" s="20">
        <v>1.838026647489472E-2</v>
      </c>
      <c r="AC37" s="20">
        <v>1.2881638905777782E-2</v>
      </c>
      <c r="AD37" s="20">
        <v>2.3874023628298505E-2</v>
      </c>
      <c r="AE37" s="20">
        <v>2.4609029843749377E-2</v>
      </c>
      <c r="AF37" s="20">
        <v>1.5277987618199753E-2</v>
      </c>
      <c r="AG37" s="20">
        <v>1.4757265947414281E-2</v>
      </c>
      <c r="AH37" s="20">
        <v>1.5366447277105032E-3</v>
      </c>
      <c r="AI37" s="20">
        <v>1.0288885836116028</v>
      </c>
      <c r="AJ37" s="20">
        <v>1.8073738991976084E-2</v>
      </c>
      <c r="AK37" s="20">
        <v>1.2927898461995652E-2</v>
      </c>
      <c r="AL37" s="20">
        <v>1.3699881514390177E-2</v>
      </c>
      <c r="AM37" s="20">
        <v>6.5244342449450026E-3</v>
      </c>
      <c r="AN37" s="20">
        <v>6.0543294422891625E-3</v>
      </c>
      <c r="AO37" s="20">
        <v>1.8607990338786799E-2</v>
      </c>
      <c r="AP37" s="20">
        <v>7.0065971238553165E-3</v>
      </c>
      <c r="AQ37" s="20">
        <v>4.5012417515824209E-2</v>
      </c>
      <c r="AR37" s="20">
        <v>1.2251948081890252E-2</v>
      </c>
      <c r="AS37" s="20">
        <v>1.5465999919937275E-2</v>
      </c>
      <c r="AT37" s="20">
        <v>2.2768567765364404E-2</v>
      </c>
      <c r="AU37" s="20">
        <v>4.1453782083141967E-2</v>
      </c>
      <c r="AV37" s="10"/>
      <c r="AW37" s="10">
        <f t="shared" si="0"/>
        <v>1.7778296776928704</v>
      </c>
      <c r="AX37" s="93">
        <f t="shared" si="1"/>
        <v>1.5939894264668024</v>
      </c>
    </row>
    <row r="38" spans="2:50" x14ac:dyDescent="0.15">
      <c r="B38" s="18">
        <v>33</v>
      </c>
      <c r="C38" s="53" t="s">
        <v>61</v>
      </c>
      <c r="D38" s="84">
        <v>9.0374874158681692E-4</v>
      </c>
      <c r="E38" s="20">
        <v>5.7635213033217954E-4</v>
      </c>
      <c r="F38" s="20">
        <v>8.0253716525167322E-4</v>
      </c>
      <c r="G38" s="20">
        <v>1.5293248892006336E-3</v>
      </c>
      <c r="H38" s="20">
        <v>3.4038699642555874E-4</v>
      </c>
      <c r="I38" s="20">
        <v>8.7222333200886418E-4</v>
      </c>
      <c r="J38" s="20">
        <v>1.0674318402137237E-3</v>
      </c>
      <c r="K38" s="20">
        <v>7.7409192054548757E-4</v>
      </c>
      <c r="L38" s="20">
        <v>1.8289177740028095E-3</v>
      </c>
      <c r="M38" s="20">
        <v>5.9348454852940302E-4</v>
      </c>
      <c r="N38" s="20">
        <v>8.3354855826651389E-4</v>
      </c>
      <c r="O38" s="20">
        <v>1.5245906539435351E-3</v>
      </c>
      <c r="P38" s="20">
        <v>1.173997584386507E-3</v>
      </c>
      <c r="Q38" s="20">
        <v>8.8753722323345102E-4</v>
      </c>
      <c r="R38" s="20">
        <v>4.5913375242461683E-4</v>
      </c>
      <c r="S38" s="20">
        <v>5.7246650579053293E-4</v>
      </c>
      <c r="T38" s="20">
        <v>8.3593931264367165E-4</v>
      </c>
      <c r="U38" s="20">
        <v>8.7733400362126357E-4</v>
      </c>
      <c r="V38" s="20">
        <v>1.4371764292763408E-4</v>
      </c>
      <c r="W38" s="20">
        <v>1.2858678102965963E-3</v>
      </c>
      <c r="X38" s="20">
        <v>1.1635799502917568E-3</v>
      </c>
      <c r="Y38" s="20">
        <v>0</v>
      </c>
      <c r="Z38" s="20">
        <v>4.0009839317632601E-4</v>
      </c>
      <c r="AA38" s="20">
        <v>1.0450375472724686E-3</v>
      </c>
      <c r="AB38" s="20">
        <v>1.0641221138267525E-3</v>
      </c>
      <c r="AC38" s="20">
        <v>1.2052716765463209E-3</v>
      </c>
      <c r="AD38" s="20">
        <v>1.489788592662645E-3</v>
      </c>
      <c r="AE38" s="20">
        <v>3.8592784609013061E-3</v>
      </c>
      <c r="AF38" s="20">
        <v>5.1179772589027657E-3</v>
      </c>
      <c r="AG38" s="20">
        <v>6.7084857078151582E-3</v>
      </c>
      <c r="AH38" s="20">
        <v>5.576756122655566E-4</v>
      </c>
      <c r="AI38" s="20">
        <v>1.1485985738095698E-3</v>
      </c>
      <c r="AJ38" s="20">
        <v>1.0101366796865836</v>
      </c>
      <c r="AK38" s="20">
        <v>3.136834560080896E-3</v>
      </c>
      <c r="AL38" s="20">
        <v>2.4674210218565014E-3</v>
      </c>
      <c r="AM38" s="20">
        <v>1.2894113888642384E-3</v>
      </c>
      <c r="AN38" s="20">
        <v>1.6182346241749956E-3</v>
      </c>
      <c r="AO38" s="20">
        <v>1.0777555178928701E-2</v>
      </c>
      <c r="AP38" s="20">
        <v>6.0555877838696171E-3</v>
      </c>
      <c r="AQ38" s="20">
        <v>3.065508991837862E-3</v>
      </c>
      <c r="AR38" s="20">
        <v>2.1045147031521962E-3</v>
      </c>
      <c r="AS38" s="20">
        <v>2.2135734990301041E-3</v>
      </c>
      <c r="AT38" s="20">
        <v>4.1084564712564703E-4</v>
      </c>
      <c r="AU38" s="20">
        <v>9.5972291606554721E-3</v>
      </c>
      <c r="AV38" s="10"/>
      <c r="AW38" s="10">
        <f t="shared" si="0"/>
        <v>1.0945159425192619</v>
      </c>
      <c r="AX38" s="93">
        <f t="shared" si="1"/>
        <v>0.98133519839713634</v>
      </c>
    </row>
    <row r="39" spans="2:50" x14ac:dyDescent="0.15">
      <c r="B39" s="18">
        <v>34</v>
      </c>
      <c r="C39" s="53" t="s">
        <v>50</v>
      </c>
      <c r="D39" s="84">
        <v>1.1764752418714789E-4</v>
      </c>
      <c r="E39" s="20">
        <v>9.3649466764519809E-4</v>
      </c>
      <c r="F39" s="20">
        <v>2.7506082702386349E-4</v>
      </c>
      <c r="G39" s="20">
        <v>7.1113466710203809E-4</v>
      </c>
      <c r="H39" s="20">
        <v>2.8678074328408048E-5</v>
      </c>
      <c r="I39" s="20">
        <v>8.5760305552293135E-5</v>
      </c>
      <c r="J39" s="20">
        <v>1.0567262502524339E-4</v>
      </c>
      <c r="K39" s="20">
        <v>1.199299080587859E-4</v>
      </c>
      <c r="L39" s="20">
        <v>5.3478049261921553E-5</v>
      </c>
      <c r="M39" s="20">
        <v>2.493173118359442E-4</v>
      </c>
      <c r="N39" s="20">
        <v>1.1024938107346976E-4</v>
      </c>
      <c r="O39" s="20">
        <v>8.8430901444887206E-5</v>
      </c>
      <c r="P39" s="20">
        <v>2.1902497557677717E-4</v>
      </c>
      <c r="Q39" s="20">
        <v>9.1165605767810931E-4</v>
      </c>
      <c r="R39" s="20">
        <v>7.7963318082772238E-5</v>
      </c>
      <c r="S39" s="20">
        <v>3.5676090595428286E-4</v>
      </c>
      <c r="T39" s="20">
        <v>3.900122592065048E-4</v>
      </c>
      <c r="U39" s="20">
        <v>2.4717104259504833E-4</v>
      </c>
      <c r="V39" s="20">
        <v>1.1915125727725188E-5</v>
      </c>
      <c r="W39" s="20">
        <v>4.5933809050345153E-5</v>
      </c>
      <c r="X39" s="20">
        <v>8.0336394988917955E-5</v>
      </c>
      <c r="Y39" s="20">
        <v>0</v>
      </c>
      <c r="Z39" s="20">
        <v>7.0618243067549399E-5</v>
      </c>
      <c r="AA39" s="20">
        <v>1.2136869291087151E-4</v>
      </c>
      <c r="AB39" s="20">
        <v>4.8067561421277408E-4</v>
      </c>
      <c r="AC39" s="20">
        <v>1.6155630690667199E-4</v>
      </c>
      <c r="AD39" s="20">
        <v>1.3278195472504495E-4</v>
      </c>
      <c r="AE39" s="20">
        <v>2.380080442657039E-4</v>
      </c>
      <c r="AF39" s="20">
        <v>3.3463784787184472E-4</v>
      </c>
      <c r="AG39" s="20">
        <v>2.0215704263064482E-4</v>
      </c>
      <c r="AH39" s="20">
        <v>7.0152820520109148E-5</v>
      </c>
      <c r="AI39" s="20">
        <v>3.2769611799785643E-4</v>
      </c>
      <c r="AJ39" s="20">
        <v>1.7044686029026555E-4</v>
      </c>
      <c r="AK39" s="20">
        <v>1.0000545212103911</v>
      </c>
      <c r="AL39" s="20">
        <v>1.460271743675921E-4</v>
      </c>
      <c r="AM39" s="20">
        <v>8.2692430827928644E-5</v>
      </c>
      <c r="AN39" s="20">
        <v>2.4205318178866653E-4</v>
      </c>
      <c r="AO39" s="20">
        <v>5.6004028146036439E-4</v>
      </c>
      <c r="AP39" s="20">
        <v>2.297534709549774E-4</v>
      </c>
      <c r="AQ39" s="20">
        <v>4.3603437707511975E-5</v>
      </c>
      <c r="AR39" s="20">
        <v>3.3347995252225933E-5</v>
      </c>
      <c r="AS39" s="20">
        <v>4.1958798966967544E-5</v>
      </c>
      <c r="AT39" s="20">
        <v>3.5387712034611832E-5</v>
      </c>
      <c r="AU39" s="20">
        <v>0.24663661746817489</v>
      </c>
      <c r="AV39" s="10"/>
      <c r="AW39" s="10">
        <f t="shared" si="0"/>
        <v>1.2556387308387258</v>
      </c>
      <c r="AX39" s="93">
        <f t="shared" si="1"/>
        <v>1.1257967428108655</v>
      </c>
    </row>
    <row r="40" spans="2:50" x14ac:dyDescent="0.15">
      <c r="B40" s="18">
        <v>35</v>
      </c>
      <c r="C40" s="52" t="s">
        <v>51</v>
      </c>
      <c r="D40" s="84">
        <v>3.4010151454956294E-4</v>
      </c>
      <c r="E40" s="20">
        <v>2.9706853669872222E-5</v>
      </c>
      <c r="F40" s="20">
        <v>5.0845404217298317E-5</v>
      </c>
      <c r="G40" s="20">
        <v>9.9596404435791925E-4</v>
      </c>
      <c r="H40" s="20">
        <v>3.7016715065595551E-4</v>
      </c>
      <c r="I40" s="20">
        <v>1.0981458485183945E-4</v>
      </c>
      <c r="J40" s="20">
        <v>1.0971687618523592E-5</v>
      </c>
      <c r="K40" s="20">
        <v>6.7087018894816148E-5</v>
      </c>
      <c r="L40" s="20">
        <v>4.2178385917113555E-5</v>
      </c>
      <c r="M40" s="20">
        <v>1.7581040008835342E-5</v>
      </c>
      <c r="N40" s="20">
        <v>9.4077356478615358E-5</v>
      </c>
      <c r="O40" s="20">
        <v>1.1813600875780956E-4</v>
      </c>
      <c r="P40" s="20">
        <v>1.7459394916287453E-4</v>
      </c>
      <c r="Q40" s="20">
        <v>6.2616486961323761E-5</v>
      </c>
      <c r="R40" s="20">
        <v>3.5808609706198852E-5</v>
      </c>
      <c r="S40" s="20">
        <v>9.1166042903801891E-5</v>
      </c>
      <c r="T40" s="20">
        <v>5.2131905683331736E-4</v>
      </c>
      <c r="U40" s="20">
        <v>3.0213048173837478E-5</v>
      </c>
      <c r="V40" s="20">
        <v>8.1587274859424978E-6</v>
      </c>
      <c r="W40" s="20">
        <v>1.1256161455102417E-4</v>
      </c>
      <c r="X40" s="20">
        <v>1.2081765907040459E-4</v>
      </c>
      <c r="Y40" s="20">
        <v>0</v>
      </c>
      <c r="Z40" s="20">
        <v>4.5318943188001282E-5</v>
      </c>
      <c r="AA40" s="20">
        <v>3.8421192353707192E-5</v>
      </c>
      <c r="AB40" s="20">
        <v>1.2588541181042309E-4</v>
      </c>
      <c r="AC40" s="20">
        <v>6.2040668731798963E-5</v>
      </c>
      <c r="AD40" s="20">
        <v>2.6780388500409497E-5</v>
      </c>
      <c r="AE40" s="20">
        <v>3.0165823705247866E-5</v>
      </c>
      <c r="AF40" s="20">
        <v>3.4077590087427176E-5</v>
      </c>
      <c r="AG40" s="20">
        <v>3.1683495814063412E-5</v>
      </c>
      <c r="AH40" s="20">
        <v>3.6413871023219157E-6</v>
      </c>
      <c r="AI40" s="20">
        <v>5.2023731294117167E-4</v>
      </c>
      <c r="AJ40" s="20">
        <v>9.2861244065476549E-4</v>
      </c>
      <c r="AK40" s="20">
        <v>1.5089248847058176E-5</v>
      </c>
      <c r="AL40" s="20">
        <v>1.0000165859695258</v>
      </c>
      <c r="AM40" s="20">
        <v>7.1972288205530128E-5</v>
      </c>
      <c r="AN40" s="20">
        <v>5.1304429264977665E-5</v>
      </c>
      <c r="AO40" s="20">
        <v>2.5838165470145279E-5</v>
      </c>
      <c r="AP40" s="20">
        <v>1.9395904403865871E-4</v>
      </c>
      <c r="AQ40" s="20">
        <v>4.6394284719795094E-5</v>
      </c>
      <c r="AR40" s="20">
        <v>4.2843497804384184E-5</v>
      </c>
      <c r="AS40" s="20">
        <v>8.041321848354658E-5</v>
      </c>
      <c r="AT40" s="20">
        <v>1.7009259393829193E-5</v>
      </c>
      <c r="AU40" s="20">
        <v>1.3285959066451988E-4</v>
      </c>
      <c r="AV40" s="10"/>
      <c r="AW40" s="10">
        <f t="shared" si="0"/>
        <v>1.0059450198961342</v>
      </c>
      <c r="AX40" s="93">
        <f t="shared" si="1"/>
        <v>0.90192314001768081</v>
      </c>
    </row>
    <row r="41" spans="2:50" x14ac:dyDescent="0.15">
      <c r="B41" s="18">
        <v>36</v>
      </c>
      <c r="C41" s="52" t="s">
        <v>1</v>
      </c>
      <c r="D41" s="84">
        <v>6.2281154503501868E-6</v>
      </c>
      <c r="E41" s="20">
        <v>2.5943763627967808E-8</v>
      </c>
      <c r="F41" s="20">
        <v>4.8528731610596658E-8</v>
      </c>
      <c r="G41" s="20">
        <v>3.4884167867072483E-8</v>
      </c>
      <c r="H41" s="20">
        <v>1.2814381702454848E-7</v>
      </c>
      <c r="I41" s="20">
        <v>4.5131736515236608E-8</v>
      </c>
      <c r="J41" s="20">
        <v>1.902911772344086E-8</v>
      </c>
      <c r="K41" s="20">
        <v>6.0658631437789573E-8</v>
      </c>
      <c r="L41" s="20">
        <v>2.7234000633267974E-8</v>
      </c>
      <c r="M41" s="20">
        <v>1.7577810519890916E-8</v>
      </c>
      <c r="N41" s="20">
        <v>1.1408348130900049E-8</v>
      </c>
      <c r="O41" s="20">
        <v>1.4169487701136403E-8</v>
      </c>
      <c r="P41" s="20">
        <v>1.8294860719863475E-8</v>
      </c>
      <c r="Q41" s="20">
        <v>1.7590232652235538E-8</v>
      </c>
      <c r="R41" s="20">
        <v>6.4643976802984647E-9</v>
      </c>
      <c r="S41" s="20">
        <v>1.2802296033832775E-8</v>
      </c>
      <c r="T41" s="20">
        <v>1.0495940948020403E-8</v>
      </c>
      <c r="U41" s="20">
        <v>9.4766950556892513E-9</v>
      </c>
      <c r="V41" s="20">
        <v>1.2191571958635821E-8</v>
      </c>
      <c r="W41" s="20">
        <v>6.7858139737668005E-9</v>
      </c>
      <c r="X41" s="20">
        <v>7.1731415960660725E-9</v>
      </c>
      <c r="Y41" s="20">
        <v>0</v>
      </c>
      <c r="Z41" s="20">
        <v>6.0412084494226399E-9</v>
      </c>
      <c r="AA41" s="20">
        <v>3.2696610144246892E-8</v>
      </c>
      <c r="AB41" s="20">
        <v>1.9345379963497434E-8</v>
      </c>
      <c r="AC41" s="20">
        <v>1.5216659213829064E-7</v>
      </c>
      <c r="AD41" s="20">
        <v>2.4684239113497182E-8</v>
      </c>
      <c r="AE41" s="20">
        <v>3.7357412051703163E-8</v>
      </c>
      <c r="AF41" s="20">
        <v>4.7802390527876768E-8</v>
      </c>
      <c r="AG41" s="20">
        <v>1.617674370129223E-7</v>
      </c>
      <c r="AH41" s="20">
        <v>1.2076877895595857E-8</v>
      </c>
      <c r="AI41" s="20">
        <v>4.7902147278513925E-7</v>
      </c>
      <c r="AJ41" s="20">
        <v>7.0143814180332967E-8</v>
      </c>
      <c r="AK41" s="20">
        <v>2.7552502709860927E-8</v>
      </c>
      <c r="AL41" s="20">
        <v>1.9284407844490707E-8</v>
      </c>
      <c r="AM41" s="20">
        <v>1.0141811440326987</v>
      </c>
      <c r="AN41" s="20">
        <v>1.1961564903927267E-3</v>
      </c>
      <c r="AO41" s="20">
        <v>3.2210070099427941E-8</v>
      </c>
      <c r="AP41" s="20">
        <v>8.3297549254262206E-8</v>
      </c>
      <c r="AQ41" s="20">
        <v>5.9090611856714793E-8</v>
      </c>
      <c r="AR41" s="20">
        <v>1.6864914388544375E-7</v>
      </c>
      <c r="AS41" s="20">
        <v>9.3750444988707875E-8</v>
      </c>
      <c r="AT41" s="20">
        <v>1.5802789255245452E-8</v>
      </c>
      <c r="AU41" s="20">
        <v>2.4101886172324431E-6</v>
      </c>
      <c r="AV41" s="10"/>
      <c r="AW41" s="10">
        <f t="shared" si="0"/>
        <v>1.0153880155526767</v>
      </c>
      <c r="AX41" s="93">
        <f t="shared" si="1"/>
        <v>0.91038966266580879</v>
      </c>
    </row>
    <row r="42" spans="2:50" x14ac:dyDescent="0.15">
      <c r="B42" s="18">
        <v>37</v>
      </c>
      <c r="C42" s="53" t="s">
        <v>52</v>
      </c>
      <c r="D42" s="84">
        <v>5.2364673804988111E-3</v>
      </c>
      <c r="E42" s="20">
        <v>2.1812966225214453E-5</v>
      </c>
      <c r="F42" s="20">
        <v>4.0801928307475843E-5</v>
      </c>
      <c r="G42" s="20">
        <v>2.9329868495212132E-5</v>
      </c>
      <c r="H42" s="20">
        <v>1.0774060359204277E-4</v>
      </c>
      <c r="I42" s="20">
        <v>3.7945806877105254E-5</v>
      </c>
      <c r="J42" s="20">
        <v>1.5999278599253829E-5</v>
      </c>
      <c r="K42" s="20">
        <v>5.1000490822922229E-5</v>
      </c>
      <c r="L42" s="20">
        <v>2.2897770135037114E-5</v>
      </c>
      <c r="M42" s="20">
        <v>1.4779050282830292E-5</v>
      </c>
      <c r="N42" s="20">
        <v>9.5918971523679344E-6</v>
      </c>
      <c r="O42" s="20">
        <v>1.1913404742875785E-5</v>
      </c>
      <c r="P42" s="20">
        <v>1.5381930883273453E-5</v>
      </c>
      <c r="Q42" s="20">
        <v>1.4789494548248523E-5</v>
      </c>
      <c r="R42" s="20">
        <v>5.4351284682032966E-6</v>
      </c>
      <c r="S42" s="20">
        <v>1.076389898534801E-5</v>
      </c>
      <c r="T42" s="20">
        <v>8.8247645439617369E-6</v>
      </c>
      <c r="U42" s="20">
        <v>7.9678042145575378E-6</v>
      </c>
      <c r="V42" s="20">
        <v>1.0250415135578599E-5</v>
      </c>
      <c r="W42" s="20">
        <v>5.7053684709336791E-6</v>
      </c>
      <c r="X42" s="20">
        <v>6.0310253210523231E-6</v>
      </c>
      <c r="Y42" s="20">
        <v>0</v>
      </c>
      <c r="Z42" s="20">
        <v>5.0793199381711438E-6</v>
      </c>
      <c r="AA42" s="20">
        <v>2.749061635708897E-5</v>
      </c>
      <c r="AB42" s="20">
        <v>1.6265185183186312E-5</v>
      </c>
      <c r="AC42" s="20">
        <v>1.279384434161418E-4</v>
      </c>
      <c r="AD42" s="20">
        <v>2.0753984726309645E-5</v>
      </c>
      <c r="AE42" s="20">
        <v>3.1409319751386058E-5</v>
      </c>
      <c r="AF42" s="20">
        <v>4.0191236129866157E-5</v>
      </c>
      <c r="AG42" s="20">
        <v>1.3601063016541138E-4</v>
      </c>
      <c r="AH42" s="20">
        <v>1.0153982799885164E-5</v>
      </c>
      <c r="AI42" s="20">
        <v>4.0275109490092107E-4</v>
      </c>
      <c r="AJ42" s="20">
        <v>5.8975431304574016E-5</v>
      </c>
      <c r="AK42" s="20">
        <v>2.3165559926025388E-5</v>
      </c>
      <c r="AL42" s="20">
        <v>1.6213921118664086E-5</v>
      </c>
      <c r="AM42" s="20">
        <v>1.1422599332311179E-2</v>
      </c>
      <c r="AN42" s="20">
        <v>1.0057030082127443</v>
      </c>
      <c r="AO42" s="20">
        <v>2.708154380628107E-5</v>
      </c>
      <c r="AP42" s="20">
        <v>7.0034812781274292E-5</v>
      </c>
      <c r="AQ42" s="20">
        <v>4.9682133214792173E-5</v>
      </c>
      <c r="AR42" s="20">
        <v>1.4179662335185543E-4</v>
      </c>
      <c r="AS42" s="20">
        <v>7.8823385822594875E-5</v>
      </c>
      <c r="AT42" s="20">
        <v>1.3286650049388071E-5</v>
      </c>
      <c r="AU42" s="20">
        <v>2.0264354724313267E-3</v>
      </c>
      <c r="AV42" s="10"/>
      <c r="AW42" s="10">
        <f t="shared" si="0"/>
        <v>1.0261345771685331</v>
      </c>
      <c r="AX42" s="93">
        <f t="shared" si="1"/>
        <v>0.92002495326843781</v>
      </c>
    </row>
    <row r="43" spans="2:50" x14ac:dyDescent="0.15">
      <c r="B43" s="18">
        <v>38</v>
      </c>
      <c r="C43" s="53" t="s">
        <v>53</v>
      </c>
      <c r="D43" s="84">
        <v>8.8258632147100323E-4</v>
      </c>
      <c r="E43" s="20">
        <v>1.1780678192702574E-3</v>
      </c>
      <c r="F43" s="20">
        <v>1.1937721252423619E-3</v>
      </c>
      <c r="G43" s="20">
        <v>1.7474254885544518E-3</v>
      </c>
      <c r="H43" s="20">
        <v>1.4536049430638814E-4</v>
      </c>
      <c r="I43" s="20">
        <v>4.3353950628987492E-4</v>
      </c>
      <c r="J43" s="20">
        <v>3.1783956431993745E-4</v>
      </c>
      <c r="K43" s="20">
        <v>6.9785901842272775E-4</v>
      </c>
      <c r="L43" s="20">
        <v>1.6060704349008476E-3</v>
      </c>
      <c r="M43" s="20">
        <v>6.1700786380269087E-4</v>
      </c>
      <c r="N43" s="20">
        <v>3.3168235265641088E-4</v>
      </c>
      <c r="O43" s="20">
        <v>4.9025033950281368E-4</v>
      </c>
      <c r="P43" s="20">
        <v>4.0100190414738902E-4</v>
      </c>
      <c r="Q43" s="20">
        <v>4.9509182400663443E-4</v>
      </c>
      <c r="R43" s="20">
        <v>1.9328619250358323E-4</v>
      </c>
      <c r="S43" s="20">
        <v>3.2737930030006843E-4</v>
      </c>
      <c r="T43" s="20">
        <v>1.0515686476129918E-3</v>
      </c>
      <c r="U43" s="20">
        <v>1.4403346798576224E-3</v>
      </c>
      <c r="V43" s="20">
        <v>1.0008385558645998E-4</v>
      </c>
      <c r="W43" s="20">
        <v>4.7172062201850145E-4</v>
      </c>
      <c r="X43" s="20">
        <v>2.9753493326975755E-4</v>
      </c>
      <c r="Y43" s="20">
        <v>0</v>
      </c>
      <c r="Z43" s="20">
        <v>1.3478880599968588E-4</v>
      </c>
      <c r="AA43" s="20">
        <v>4.9529857532571223E-4</v>
      </c>
      <c r="AB43" s="20">
        <v>6.7828094670016495E-4</v>
      </c>
      <c r="AC43" s="20">
        <v>3.3757386155347947E-3</v>
      </c>
      <c r="AD43" s="20">
        <v>1.364048747060653E-3</v>
      </c>
      <c r="AE43" s="20">
        <v>2.9031644252017219E-4</v>
      </c>
      <c r="AF43" s="20">
        <v>5.8799501474524865E-4</v>
      </c>
      <c r="AG43" s="20">
        <v>1.461956270671671E-3</v>
      </c>
      <c r="AH43" s="20">
        <v>1.9592752891417419E-4</v>
      </c>
      <c r="AI43" s="20">
        <v>7.027265095280031E-4</v>
      </c>
      <c r="AJ43" s="20">
        <v>8.0847854943433544E-4</v>
      </c>
      <c r="AK43" s="20">
        <v>1.4523066474020203E-4</v>
      </c>
      <c r="AL43" s="20">
        <v>3.9514029257470902E-4</v>
      </c>
      <c r="AM43" s="20">
        <v>7.4194530844024344E-4</v>
      </c>
      <c r="AN43" s="20">
        <v>4.4689263673356816E-4</v>
      </c>
      <c r="AO43" s="20">
        <v>1.0001362130381857</v>
      </c>
      <c r="AP43" s="20">
        <v>2.7460521511803106E-3</v>
      </c>
      <c r="AQ43" s="20">
        <v>1.0770006404839431E-3</v>
      </c>
      <c r="AR43" s="20">
        <v>9.7251524301152287E-4</v>
      </c>
      <c r="AS43" s="20">
        <v>3.3174062489061203E-3</v>
      </c>
      <c r="AT43" s="20">
        <v>9.0384900453565289E-5</v>
      </c>
      <c r="AU43" s="20">
        <v>2.7517262767329117E-3</v>
      </c>
      <c r="AV43" s="10"/>
      <c r="AW43" s="10">
        <f t="shared" si="0"/>
        <v>1.0373355266959203</v>
      </c>
      <c r="AX43" s="93">
        <f t="shared" si="1"/>
        <v>0.93006764483617754</v>
      </c>
    </row>
    <row r="44" spans="2:50" x14ac:dyDescent="0.15">
      <c r="B44" s="18">
        <v>39</v>
      </c>
      <c r="C44" s="53" t="s">
        <v>62</v>
      </c>
      <c r="D44" s="84">
        <v>8.4064763596125788E-3</v>
      </c>
      <c r="E44" s="20">
        <v>2.5444675126099123E-3</v>
      </c>
      <c r="F44" s="20">
        <v>9.6961055976870995E-3</v>
      </c>
      <c r="G44" s="20">
        <v>1.1206986449090746E-2</v>
      </c>
      <c r="H44" s="20">
        <v>3.7622339169538807E-3</v>
      </c>
      <c r="I44" s="20">
        <v>1.1866611527014702E-2</v>
      </c>
      <c r="J44" s="20">
        <v>9.2043247185646156E-3</v>
      </c>
      <c r="K44" s="20">
        <v>6.7496208227983802E-3</v>
      </c>
      <c r="L44" s="20">
        <v>2.542983784782284E-2</v>
      </c>
      <c r="M44" s="20">
        <v>8.4754386748704825E-3</v>
      </c>
      <c r="N44" s="20">
        <v>9.0654493965674314E-3</v>
      </c>
      <c r="O44" s="20">
        <v>7.8214229584592562E-3</v>
      </c>
      <c r="P44" s="20">
        <v>1.2571116744528658E-2</v>
      </c>
      <c r="Q44" s="20">
        <v>8.2628283000274073E-3</v>
      </c>
      <c r="R44" s="20">
        <v>3.8709078420040288E-3</v>
      </c>
      <c r="S44" s="20">
        <v>5.518234935965329E-3</v>
      </c>
      <c r="T44" s="20">
        <v>9.2864550074056012E-3</v>
      </c>
      <c r="U44" s="20">
        <v>7.8430636249974331E-3</v>
      </c>
      <c r="V44" s="20">
        <v>4.7425697792818737E-3</v>
      </c>
      <c r="W44" s="20">
        <v>9.35456917603073E-3</v>
      </c>
      <c r="X44" s="20">
        <v>9.4754849743104875E-3</v>
      </c>
      <c r="Y44" s="20">
        <v>0</v>
      </c>
      <c r="Z44" s="20">
        <v>6.5014429713938704E-3</v>
      </c>
      <c r="AA44" s="20">
        <v>9.0831641588493637E-3</v>
      </c>
      <c r="AB44" s="20">
        <v>1.5049114504563395E-2</v>
      </c>
      <c r="AC44" s="20">
        <v>7.7239763412351161E-3</v>
      </c>
      <c r="AD44" s="20">
        <v>1.1980537994928235E-2</v>
      </c>
      <c r="AE44" s="20">
        <v>1.5140985561396337E-2</v>
      </c>
      <c r="AF44" s="20">
        <v>2.308694493608424E-2</v>
      </c>
      <c r="AG44" s="20">
        <v>2.4046219624575451E-2</v>
      </c>
      <c r="AH44" s="20">
        <v>3.7269745327221711E-3</v>
      </c>
      <c r="AI44" s="20">
        <v>3.0079433888987962E-2</v>
      </c>
      <c r="AJ44" s="20">
        <v>2.9198318058950914E-2</v>
      </c>
      <c r="AK44" s="20">
        <v>1.9044622018591955E-2</v>
      </c>
      <c r="AL44" s="20">
        <v>2.9670340645761729E-2</v>
      </c>
      <c r="AM44" s="20">
        <v>1.0665042981877369E-2</v>
      </c>
      <c r="AN44" s="20">
        <v>1.0776209355653033E-2</v>
      </c>
      <c r="AO44" s="20">
        <v>2.6725382943676799E-2</v>
      </c>
      <c r="AP44" s="20">
        <v>1.0224494491928053</v>
      </c>
      <c r="AQ44" s="20">
        <v>8.2846832720589528E-3</v>
      </c>
      <c r="AR44" s="20">
        <v>8.4440139467454982E-3</v>
      </c>
      <c r="AS44" s="20">
        <v>1.1126616083056713E-2</v>
      </c>
      <c r="AT44" s="20">
        <v>2.5386076342127626E-3</v>
      </c>
      <c r="AU44" s="20">
        <v>1.4886705067007545E-2</v>
      </c>
      <c r="AV44" s="10"/>
      <c r="AW44" s="10">
        <f t="shared" si="0"/>
        <v>1.5253829918817381</v>
      </c>
      <c r="AX44" s="93">
        <f t="shared" si="1"/>
        <v>1.3676475260144869</v>
      </c>
    </row>
    <row r="45" spans="2:50" x14ac:dyDescent="0.15">
      <c r="B45" s="18">
        <v>40</v>
      </c>
      <c r="C45" s="52" t="s">
        <v>2</v>
      </c>
      <c r="D45" s="84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1</v>
      </c>
      <c r="AR45" s="20">
        <v>0</v>
      </c>
      <c r="AS45" s="20">
        <v>0</v>
      </c>
      <c r="AT45" s="20">
        <v>0</v>
      </c>
      <c r="AU45" s="20">
        <v>0</v>
      </c>
      <c r="AV45" s="10"/>
      <c r="AW45" s="10">
        <f t="shared" si="0"/>
        <v>1</v>
      </c>
      <c r="AX45" s="93">
        <f t="shared" si="1"/>
        <v>0.89659287752207983</v>
      </c>
    </row>
    <row r="46" spans="2:50" x14ac:dyDescent="0.15">
      <c r="B46" s="18">
        <v>41</v>
      </c>
      <c r="C46" s="52" t="s">
        <v>3</v>
      </c>
      <c r="D46" s="84">
        <v>1.5855724132477366E-5</v>
      </c>
      <c r="E46" s="20">
        <v>6.6048415820571936E-8</v>
      </c>
      <c r="F46" s="20">
        <v>1.2354590839728103E-7</v>
      </c>
      <c r="G46" s="20">
        <v>8.8809166544951079E-8</v>
      </c>
      <c r="H46" s="20">
        <v>3.2623239376682642E-7</v>
      </c>
      <c r="I46" s="20">
        <v>1.1489773584158774E-7</v>
      </c>
      <c r="J46" s="20">
        <v>4.8444901754406175E-8</v>
      </c>
      <c r="K46" s="20">
        <v>1.5442657317425484E-7</v>
      </c>
      <c r="L46" s="20">
        <v>6.9333140097865599E-8</v>
      </c>
      <c r="M46" s="20">
        <v>4.4750120109073775E-8</v>
      </c>
      <c r="N46" s="20">
        <v>2.9043716708983657E-8</v>
      </c>
      <c r="O46" s="20">
        <v>3.6073109093556946E-8</v>
      </c>
      <c r="P46" s="20">
        <v>4.6575608131981789E-8</v>
      </c>
      <c r="Q46" s="20">
        <v>4.4781744748206372E-8</v>
      </c>
      <c r="R46" s="20">
        <v>1.6457258558955579E-8</v>
      </c>
      <c r="S46" s="20">
        <v>3.2592471317041527E-8</v>
      </c>
      <c r="T46" s="20">
        <v>2.6720882987682447E-8</v>
      </c>
      <c r="U46" s="20">
        <v>2.4126056057964107E-8</v>
      </c>
      <c r="V46" s="20">
        <v>3.1037671549024893E-8</v>
      </c>
      <c r="W46" s="20">
        <v>1.7275529851699636E-8</v>
      </c>
      <c r="X46" s="20">
        <v>1.8261600193045082E-8</v>
      </c>
      <c r="Y46" s="20">
        <v>0</v>
      </c>
      <c r="Z46" s="20">
        <v>1.5379890653030669E-8</v>
      </c>
      <c r="AA46" s="20">
        <v>8.3240016124811908E-8</v>
      </c>
      <c r="AB46" s="20">
        <v>4.9250051702545697E-8</v>
      </c>
      <c r="AC46" s="20">
        <v>3.8739029909734198E-7</v>
      </c>
      <c r="AD46" s="20">
        <v>6.284188032861734E-8</v>
      </c>
      <c r="AE46" s="20">
        <v>9.5105626174894699E-8</v>
      </c>
      <c r="AF46" s="20">
        <v>1.2169676736489312E-7</v>
      </c>
      <c r="AG46" s="20">
        <v>4.1183241950831007E-7</v>
      </c>
      <c r="AH46" s="20">
        <v>3.0745679944551284E-8</v>
      </c>
      <c r="AI46" s="20">
        <v>1.2195073110899264E-6</v>
      </c>
      <c r="AJ46" s="20">
        <v>1.7857423744137228E-7</v>
      </c>
      <c r="AK46" s="20">
        <v>7.014399228940537E-8</v>
      </c>
      <c r="AL46" s="20">
        <v>4.9094827043264708E-8</v>
      </c>
      <c r="AM46" s="20">
        <v>1.2404647553573996E-3</v>
      </c>
      <c r="AN46" s="20">
        <v>3.0452112652910117E-3</v>
      </c>
      <c r="AO46" s="20">
        <v>8.2001367806303516E-8</v>
      </c>
      <c r="AP46" s="20">
        <v>2.120614128649087E-7</v>
      </c>
      <c r="AQ46" s="20">
        <v>6.3627005289908153E-3</v>
      </c>
      <c r="AR46" s="20">
        <v>1.0030602792342633</v>
      </c>
      <c r="AS46" s="20">
        <v>2.3867271004977392E-7</v>
      </c>
      <c r="AT46" s="20">
        <v>4.0231217444879079E-8</v>
      </c>
      <c r="AU46" s="20">
        <v>6.1359308649177332E-6</v>
      </c>
      <c r="AV46" s="10"/>
      <c r="AW46" s="10">
        <f t="shared" si="0"/>
        <v>1.0137353546426116</v>
      </c>
      <c r="AX46" s="93">
        <f t="shared" si="1"/>
        <v>0.90890789866488519</v>
      </c>
    </row>
    <row r="47" spans="2:50" x14ac:dyDescent="0.15">
      <c r="B47" s="18">
        <v>42</v>
      </c>
      <c r="C47" s="52" t="s">
        <v>4</v>
      </c>
      <c r="D47" s="84">
        <v>7.694742711129199E-4</v>
      </c>
      <c r="E47" s="20">
        <v>6.7070135472077424E-4</v>
      </c>
      <c r="F47" s="20">
        <v>2.2757741860117815E-4</v>
      </c>
      <c r="G47" s="20">
        <v>2.3854051218545844E-4</v>
      </c>
      <c r="H47" s="20">
        <v>7.3590943298904068E-5</v>
      </c>
      <c r="I47" s="20">
        <v>1.7955428533726397E-4</v>
      </c>
      <c r="J47" s="20">
        <v>1.7188018240250764E-4</v>
      </c>
      <c r="K47" s="20">
        <v>1.071313621066627E-4</v>
      </c>
      <c r="L47" s="20">
        <v>1.4132062881896389E-4</v>
      </c>
      <c r="M47" s="20">
        <v>1.1187015972767331E-4</v>
      </c>
      <c r="N47" s="20">
        <v>9.7423333173224326E-5</v>
      </c>
      <c r="O47" s="20">
        <v>1.2800188795693057E-4</v>
      </c>
      <c r="P47" s="20">
        <v>1.0110123042182578E-4</v>
      </c>
      <c r="Q47" s="20">
        <v>1.0786655686228381E-4</v>
      </c>
      <c r="R47" s="20">
        <v>6.8662932329729493E-5</v>
      </c>
      <c r="S47" s="20">
        <v>1.0801206740162774E-4</v>
      </c>
      <c r="T47" s="20">
        <v>1.483444474776162E-4</v>
      </c>
      <c r="U47" s="20">
        <v>2.3052612475182125E-4</v>
      </c>
      <c r="V47" s="20">
        <v>1.8245935525223816E-5</v>
      </c>
      <c r="W47" s="20">
        <v>1.5335378237524424E-4</v>
      </c>
      <c r="X47" s="20">
        <v>1.5466116648873553E-4</v>
      </c>
      <c r="Y47" s="20">
        <v>0</v>
      </c>
      <c r="Z47" s="20">
        <v>8.0090792723872846E-5</v>
      </c>
      <c r="AA47" s="20">
        <v>1.3337432647312239E-4</v>
      </c>
      <c r="AB47" s="20">
        <v>2.0288856387102331E-4</v>
      </c>
      <c r="AC47" s="20">
        <v>9.178854053984026E-5</v>
      </c>
      <c r="AD47" s="20">
        <v>9.8979737490115013E-5</v>
      </c>
      <c r="AE47" s="20">
        <v>7.9984392972304622E-4</v>
      </c>
      <c r="AF47" s="20">
        <v>5.9182973913876364E-4</v>
      </c>
      <c r="AG47" s="20">
        <v>2.4117217524323691E-4</v>
      </c>
      <c r="AH47" s="20">
        <v>3.3962298986147895E-4</v>
      </c>
      <c r="AI47" s="20">
        <v>3.74059628533911E-4</v>
      </c>
      <c r="AJ47" s="20">
        <v>9.9225633134195426E-3</v>
      </c>
      <c r="AK47" s="20">
        <v>3.1215108294164014E-4</v>
      </c>
      <c r="AL47" s="20">
        <v>9.5606507786339518E-4</v>
      </c>
      <c r="AM47" s="20">
        <v>1.197203304717212E-2</v>
      </c>
      <c r="AN47" s="20">
        <v>7.8537642705631371E-3</v>
      </c>
      <c r="AO47" s="20">
        <v>2.1967583820102542E-3</v>
      </c>
      <c r="AP47" s="20">
        <v>7.0355891850890399E-4</v>
      </c>
      <c r="AQ47" s="20">
        <v>1.7479070346883379E-2</v>
      </c>
      <c r="AR47" s="20">
        <v>2.81088523100319E-3</v>
      </c>
      <c r="AS47" s="20">
        <v>1.0188605552103633</v>
      </c>
      <c r="AT47" s="20">
        <v>4.3633257955237614E-4</v>
      </c>
      <c r="AU47" s="20">
        <v>1.1730632206014215E-3</v>
      </c>
      <c r="AV47" s="10"/>
      <c r="AW47" s="10">
        <f t="shared" si="0"/>
        <v>1.0816382916875578</v>
      </c>
      <c r="AX47" s="93">
        <f t="shared" si="1"/>
        <v>0.96978918838221417</v>
      </c>
    </row>
    <row r="48" spans="2:50" x14ac:dyDescent="0.15">
      <c r="B48" s="18">
        <v>43</v>
      </c>
      <c r="C48" s="52" t="s">
        <v>5</v>
      </c>
      <c r="D48" s="84">
        <v>2.613778895897863E-3</v>
      </c>
      <c r="E48" s="20">
        <v>2.6635965816361646E-4</v>
      </c>
      <c r="F48" s="20">
        <v>1.0756292127023386E-3</v>
      </c>
      <c r="G48" s="20">
        <v>2.3013847523379329E-3</v>
      </c>
      <c r="H48" s="20">
        <v>5.6140214909885838E-4</v>
      </c>
      <c r="I48" s="20">
        <v>1.1553082692553986E-3</v>
      </c>
      <c r="J48" s="20">
        <v>1.3069552265002912E-3</v>
      </c>
      <c r="K48" s="20">
        <v>1.1202907510364933E-3</v>
      </c>
      <c r="L48" s="20">
        <v>4.3191850694670856E-4</v>
      </c>
      <c r="M48" s="20">
        <v>4.3530038126033055E-4</v>
      </c>
      <c r="N48" s="20">
        <v>2.461567282018084E-4</v>
      </c>
      <c r="O48" s="20">
        <v>1.4851241167456177E-3</v>
      </c>
      <c r="P48" s="20">
        <v>9.0887077856549895E-4</v>
      </c>
      <c r="Q48" s="20">
        <v>1.0328824374578952E-3</v>
      </c>
      <c r="R48" s="20">
        <v>3.310613250234133E-4</v>
      </c>
      <c r="S48" s="20">
        <v>5.2089189858912325E-4</v>
      </c>
      <c r="T48" s="20">
        <v>1.0191257779771717E-3</v>
      </c>
      <c r="U48" s="20">
        <v>1.4132080048268232E-3</v>
      </c>
      <c r="V48" s="20">
        <v>5.7849847723416449E-5</v>
      </c>
      <c r="W48" s="20">
        <v>5.9256767698499747E-4</v>
      </c>
      <c r="X48" s="20">
        <v>1.2417120124599019E-3</v>
      </c>
      <c r="Y48" s="20">
        <v>0</v>
      </c>
      <c r="Z48" s="20">
        <v>7.0559230369859785E-4</v>
      </c>
      <c r="AA48" s="20">
        <v>1.0830698687382383E-3</v>
      </c>
      <c r="AB48" s="20">
        <v>1.1028949844965337E-3</v>
      </c>
      <c r="AC48" s="20">
        <v>2.9268351248383604E-4</v>
      </c>
      <c r="AD48" s="20">
        <v>2.7238317368531097E-3</v>
      </c>
      <c r="AE48" s="20">
        <v>1.5642551456380789E-3</v>
      </c>
      <c r="AF48" s="20">
        <v>2.0216161277471444E-3</v>
      </c>
      <c r="AG48" s="20">
        <v>3.2110095955599355E-3</v>
      </c>
      <c r="AH48" s="20">
        <v>3.3743591280110057E-4</v>
      </c>
      <c r="AI48" s="20">
        <v>1.9415142505208563E-3</v>
      </c>
      <c r="AJ48" s="20">
        <v>1.5889292954365762E-3</v>
      </c>
      <c r="AK48" s="20">
        <v>3.6534190520790288E-3</v>
      </c>
      <c r="AL48" s="20">
        <v>3.7397886711868261E-3</v>
      </c>
      <c r="AM48" s="20">
        <v>1.0359741124877626E-3</v>
      </c>
      <c r="AN48" s="20">
        <v>2.6022236685217482E-3</v>
      </c>
      <c r="AO48" s="20">
        <v>7.485184151865271E-3</v>
      </c>
      <c r="AP48" s="20">
        <v>2.1040922348713243E-3</v>
      </c>
      <c r="AQ48" s="20">
        <v>5.3820020185512394E-4</v>
      </c>
      <c r="AR48" s="20">
        <v>2.9867625164965738E-4</v>
      </c>
      <c r="AS48" s="20">
        <v>4.2190368979768843E-4</v>
      </c>
      <c r="AT48" s="20">
        <v>1.0002406301339744</v>
      </c>
      <c r="AU48" s="20">
        <v>1.2901153539674178E-3</v>
      </c>
      <c r="AV48" s="10"/>
      <c r="AW48" s="10">
        <f t="shared" si="0"/>
        <v>1.0601008186639858</v>
      </c>
      <c r="AX48" s="93">
        <f t="shared" si="1"/>
        <v>0.95047884346945555</v>
      </c>
    </row>
    <row r="49" spans="2:50" x14ac:dyDescent="0.15">
      <c r="B49" s="18">
        <v>44</v>
      </c>
      <c r="C49" s="54" t="s">
        <v>6</v>
      </c>
      <c r="D49" s="84">
        <v>4.7707912132578367E-4</v>
      </c>
      <c r="E49" s="20">
        <v>3.7976324300351104E-3</v>
      </c>
      <c r="F49" s="20">
        <v>1.1154146980512794E-3</v>
      </c>
      <c r="G49" s="20">
        <v>2.883762361081683E-3</v>
      </c>
      <c r="H49" s="20">
        <v>1.162940792544706E-4</v>
      </c>
      <c r="I49" s="20">
        <v>3.4777145970733765E-4</v>
      </c>
      <c r="J49" s="20">
        <v>4.2851903126355385E-4</v>
      </c>
      <c r="K49" s="20">
        <v>4.8633454509719313E-4</v>
      </c>
      <c r="L49" s="20">
        <v>2.1686185857603996E-4</v>
      </c>
      <c r="M49" s="20">
        <v>1.0110207153427918E-3</v>
      </c>
      <c r="N49" s="20">
        <v>4.4707849325900504E-4</v>
      </c>
      <c r="O49" s="20">
        <v>3.5860114397530635E-4</v>
      </c>
      <c r="P49" s="20">
        <v>8.881805513420661E-4</v>
      </c>
      <c r="Q49" s="20">
        <v>3.6969079796063688E-3</v>
      </c>
      <c r="R49" s="20">
        <v>3.161534553621724E-4</v>
      </c>
      <c r="S49" s="20">
        <v>1.4467213034190924E-3</v>
      </c>
      <c r="T49" s="20">
        <v>1.5815607443853839E-3</v>
      </c>
      <c r="U49" s="20">
        <v>1.0023172576997196E-3</v>
      </c>
      <c r="V49" s="20">
        <v>4.8317699432644376E-5</v>
      </c>
      <c r="W49" s="20">
        <v>1.8626878391444246E-4</v>
      </c>
      <c r="X49" s="20">
        <v>3.2577665358112976E-4</v>
      </c>
      <c r="Y49" s="20">
        <v>0</v>
      </c>
      <c r="Z49" s="20">
        <v>2.8636802673929546E-4</v>
      </c>
      <c r="AA49" s="20">
        <v>4.9216904282889157E-4</v>
      </c>
      <c r="AB49" s="20">
        <v>1.9492148369103814E-3</v>
      </c>
      <c r="AC49" s="20">
        <v>6.5513610657089865E-4</v>
      </c>
      <c r="AD49" s="20">
        <v>5.3845160555503365E-4</v>
      </c>
      <c r="AE49" s="20">
        <v>9.6515986554993375E-4</v>
      </c>
      <c r="AF49" s="20">
        <v>1.3570088408413048E-3</v>
      </c>
      <c r="AG49" s="20">
        <v>8.197784435703654E-4</v>
      </c>
      <c r="AH49" s="20">
        <v>2.8448066547511126E-4</v>
      </c>
      <c r="AI49" s="20">
        <v>1.3288590398859094E-3</v>
      </c>
      <c r="AJ49" s="20">
        <v>6.9118869183055641E-4</v>
      </c>
      <c r="AK49" s="20">
        <v>2.2109204019957798E-4</v>
      </c>
      <c r="AL49" s="20">
        <v>5.9216304395964825E-4</v>
      </c>
      <c r="AM49" s="20">
        <v>3.353307476060856E-4</v>
      </c>
      <c r="AN49" s="20">
        <v>9.8156353123206959E-4</v>
      </c>
      <c r="AO49" s="20">
        <v>2.2710509824340444E-3</v>
      </c>
      <c r="AP49" s="20">
        <v>9.3168627901073762E-4</v>
      </c>
      <c r="AQ49" s="20">
        <v>1.768187634377422E-4</v>
      </c>
      <c r="AR49" s="20">
        <v>1.352313393998848E-4</v>
      </c>
      <c r="AS49" s="20">
        <v>1.7014949597411803E-4</v>
      </c>
      <c r="AT49" s="20">
        <v>1.4350271014922713E-4</v>
      </c>
      <c r="AU49" s="20">
        <v>1.0001500801776697</v>
      </c>
      <c r="AV49" s="10"/>
      <c r="AW49" s="10">
        <f t="shared" si="0"/>
        <v>1.0366550586425431</v>
      </c>
      <c r="AX49" s="93">
        <f t="shared" si="1"/>
        <v>0.92945754202613828</v>
      </c>
    </row>
    <row r="51" spans="2:50" x14ac:dyDescent="0.2">
      <c r="C51" s="4" t="s">
        <v>25</v>
      </c>
      <c r="D51" s="87">
        <f t="shared" ref="D51:AU51" si="2">SUM(D6:D49)</f>
        <v>1.1186999167723786</v>
      </c>
      <c r="E51" s="87">
        <f t="shared" si="2"/>
        <v>1.1274672109867943</v>
      </c>
      <c r="F51" s="87">
        <f t="shared" si="2"/>
        <v>1.164839177143008</v>
      </c>
      <c r="G51" s="87">
        <f t="shared" si="2"/>
        <v>1.1211956197866897</v>
      </c>
      <c r="H51" s="87">
        <f t="shared" si="2"/>
        <v>1.0613312156986048</v>
      </c>
      <c r="I51" s="87">
        <f t="shared" si="2"/>
        <v>1.0836141184872186</v>
      </c>
      <c r="J51" s="87">
        <f t="shared" si="2"/>
        <v>1.0944308958276876</v>
      </c>
      <c r="K51" s="87">
        <f t="shared" si="2"/>
        <v>1.1134962878694243</v>
      </c>
      <c r="L51" s="87">
        <f t="shared" si="2"/>
        <v>1.1018282319077297</v>
      </c>
      <c r="M51" s="87">
        <f t="shared" si="2"/>
        <v>1.1019941241742437</v>
      </c>
      <c r="N51" s="87">
        <f t="shared" si="2"/>
        <v>1.0878009103796549</v>
      </c>
      <c r="O51" s="87">
        <f t="shared" si="2"/>
        <v>1.1218104416753052</v>
      </c>
      <c r="P51" s="87">
        <f t="shared" si="2"/>
        <v>1.1268146713813332</v>
      </c>
      <c r="Q51" s="87">
        <f t="shared" si="2"/>
        <v>1.0711752693013845</v>
      </c>
      <c r="R51" s="87">
        <f t="shared" si="2"/>
        <v>1.0491713436146302</v>
      </c>
      <c r="S51" s="87">
        <f t="shared" si="2"/>
        <v>1.1841816805435297</v>
      </c>
      <c r="T51" s="87">
        <f t="shared" si="2"/>
        <v>1.0720102412939496</v>
      </c>
      <c r="U51" s="87">
        <f t="shared" si="2"/>
        <v>1.082682573917525</v>
      </c>
      <c r="V51" s="87">
        <f t="shared" si="2"/>
        <v>1.0672272906150921</v>
      </c>
      <c r="W51" s="87">
        <f t="shared" si="2"/>
        <v>1.1102214571639544</v>
      </c>
      <c r="X51" s="87">
        <f t="shared" si="2"/>
        <v>1.1021517652878232</v>
      </c>
      <c r="Y51" s="87">
        <f t="shared" si="2"/>
        <v>1</v>
      </c>
      <c r="Z51" s="87">
        <f t="shared" si="2"/>
        <v>1.0714249549807497</v>
      </c>
      <c r="AA51" s="87">
        <f t="shared" si="2"/>
        <v>1.1061279760991072</v>
      </c>
      <c r="AB51" s="87">
        <f t="shared" si="2"/>
        <v>1.1409443677540139</v>
      </c>
      <c r="AC51" s="87">
        <f t="shared" si="2"/>
        <v>1.1098081796011288</v>
      </c>
      <c r="AD51" s="87">
        <f t="shared" si="2"/>
        <v>1.1408671532899681</v>
      </c>
      <c r="AE51" s="87">
        <f t="shared" si="2"/>
        <v>1.1059457098229519</v>
      </c>
      <c r="AF51" s="87">
        <f t="shared" si="2"/>
        <v>1.103726022949935</v>
      </c>
      <c r="AG51" s="87">
        <f t="shared" si="2"/>
        <v>1.1129136064923479</v>
      </c>
      <c r="AH51" s="87">
        <f t="shared" si="2"/>
        <v>1.0793292357930635</v>
      </c>
      <c r="AI51" s="87">
        <f t="shared" si="2"/>
        <v>1.1262887445879579</v>
      </c>
      <c r="AJ51" s="87">
        <f t="shared" si="2"/>
        <v>1.1287232777034861</v>
      </c>
      <c r="AK51" s="87">
        <f t="shared" si="2"/>
        <v>1.1089250705182738</v>
      </c>
      <c r="AL51" s="87">
        <f t="shared" si="2"/>
        <v>1.0942177938555218</v>
      </c>
      <c r="AM51" s="87">
        <f t="shared" si="2"/>
        <v>1.1233396555751143</v>
      </c>
      <c r="AN51" s="87">
        <f t="shared" si="2"/>
        <v>1.0878770272722857</v>
      </c>
      <c r="AO51" s="87">
        <f t="shared" si="2"/>
        <v>1.1393507567718839</v>
      </c>
      <c r="AP51" s="87">
        <f t="shared" si="2"/>
        <v>1.085337902379923</v>
      </c>
      <c r="AQ51" s="87">
        <f t="shared" si="2"/>
        <v>1.205773885446791</v>
      </c>
      <c r="AR51" s="87">
        <f t="shared" si="2"/>
        <v>1.1419791747086654</v>
      </c>
      <c r="AS51" s="87">
        <f t="shared" si="2"/>
        <v>1.1179941584370641</v>
      </c>
      <c r="AT51" s="87">
        <f t="shared" si="2"/>
        <v>1.1830156618388676</v>
      </c>
      <c r="AU51" s="87">
        <f t="shared" si="2"/>
        <v>1.3966156989777168</v>
      </c>
    </row>
    <row r="52" spans="2:50" x14ac:dyDescent="0.2">
      <c r="C52" s="89" t="s">
        <v>26</v>
      </c>
      <c r="D52" s="90">
        <f t="shared" ref="D52:AI52" si="3">D51/$D$54</f>
        <v>1.0030183774626584</v>
      </c>
      <c r="E52" s="90">
        <f t="shared" si="3"/>
        <v>1.0108790710104441</v>
      </c>
      <c r="F52" s="90">
        <f t="shared" si="3"/>
        <v>1.0443865096851015</v>
      </c>
      <c r="G52" s="90">
        <f t="shared" si="3"/>
        <v>1.0052560070097001</v>
      </c>
      <c r="H52" s="90">
        <f t="shared" si="3"/>
        <v>0.95158200868721954</v>
      </c>
      <c r="I52" s="90">
        <f t="shared" si="3"/>
        <v>0.97156070061800748</v>
      </c>
      <c r="J52" s="90">
        <f t="shared" si="3"/>
        <v>0.98125894613921427</v>
      </c>
      <c r="K52" s="90">
        <f t="shared" si="3"/>
        <v>0.99835284085100162</v>
      </c>
      <c r="L52" s="90">
        <f t="shared" si="3"/>
        <v>0.98789134498121711</v>
      </c>
      <c r="M52" s="90">
        <f t="shared" si="3"/>
        <v>0.98804008280580957</v>
      </c>
      <c r="N52" s="90">
        <f t="shared" si="3"/>
        <v>0.97531454840843312</v>
      </c>
      <c r="O52" s="90">
        <f t="shared" si="3"/>
        <v>1.0058072519359775</v>
      </c>
      <c r="P52" s="90">
        <f t="shared" si="3"/>
        <v>1.0102940086478867</v>
      </c>
      <c r="Q52" s="90">
        <f t="shared" si="3"/>
        <v>0.96040811703341733</v>
      </c>
      <c r="R52" s="90">
        <f t="shared" si="3"/>
        <v>0.94067955398514824</v>
      </c>
      <c r="S52" s="90">
        <f t="shared" si="3"/>
        <v>1.061728860467456</v>
      </c>
      <c r="T52" s="90">
        <f t="shared" si="3"/>
        <v>0.96115674697488163</v>
      </c>
      <c r="U52" s="90">
        <f t="shared" si="3"/>
        <v>0.9707254843917259</v>
      </c>
      <c r="V52" s="90">
        <f t="shared" si="3"/>
        <v>0.95686838746267866</v>
      </c>
      <c r="W52" s="90">
        <f t="shared" si="3"/>
        <v>0.99541665096538656</v>
      </c>
      <c r="X52" s="90">
        <f t="shared" si="3"/>
        <v>0.98818142270544962</v>
      </c>
      <c r="Y52" s="90">
        <f t="shared" si="3"/>
        <v>0.89659287752208006</v>
      </c>
      <c r="Z52" s="90">
        <f t="shared" si="3"/>
        <v>0.96063198343515555</v>
      </c>
      <c r="AA52" s="90">
        <f t="shared" si="3"/>
        <v>0.99174646499837316</v>
      </c>
      <c r="AB52" s="90">
        <f t="shared" si="3"/>
        <v>1.0229625937771816</v>
      </c>
      <c r="AC52" s="90">
        <f t="shared" si="3"/>
        <v>0.99504610924611747</v>
      </c>
      <c r="AD52" s="90">
        <f t="shared" si="3"/>
        <v>1.0228933638386766</v>
      </c>
      <c r="AE52" s="90">
        <f t="shared" si="3"/>
        <v>0.99158304635335981</v>
      </c>
      <c r="AF52" s="90">
        <f t="shared" si="3"/>
        <v>0.98959289091268365</v>
      </c>
      <c r="AG52" s="90">
        <f t="shared" si="3"/>
        <v>0.99783041287845009</v>
      </c>
      <c r="AH52" s="90">
        <f t="shared" si="3"/>
        <v>0.96771890531341043</v>
      </c>
      <c r="AI52" s="90">
        <f t="shared" si="3"/>
        <v>1.0098224664308482</v>
      </c>
      <c r="AJ52" s="90">
        <f t="shared" ref="AJ52:AU52" si="4">AJ51/$D$54</f>
        <v>1.0120052514823226</v>
      </c>
      <c r="AK52" s="90">
        <f t="shared" si="4"/>
        <v>0.99425431993235469</v>
      </c>
      <c r="AL52" s="90">
        <f t="shared" si="4"/>
        <v>0.98106788042878446</v>
      </c>
      <c r="AM52" s="90">
        <f t="shared" si="4"/>
        <v>1.007178334226754</v>
      </c>
      <c r="AN52" s="90">
        <f t="shared" si="4"/>
        <v>0.97538279427222507</v>
      </c>
      <c r="AO52" s="90">
        <f t="shared" si="4"/>
        <v>1.021533773521063</v>
      </c>
      <c r="AP52" s="90">
        <f t="shared" si="4"/>
        <v>0.97310623297859355</v>
      </c>
      <c r="AQ52" s="90">
        <f t="shared" si="4"/>
        <v>1.0810882775937172</v>
      </c>
      <c r="AR52" s="90">
        <f t="shared" si="4"/>
        <v>1.0238903943223325</v>
      </c>
      <c r="AS52" s="90">
        <f t="shared" si="4"/>
        <v>1.0023855995659636</v>
      </c>
      <c r="AT52" s="90">
        <f t="shared" si="4"/>
        <v>1.0606834164017984</v>
      </c>
      <c r="AU52" s="90">
        <f t="shared" si="4"/>
        <v>1.2521956883389422</v>
      </c>
    </row>
    <row r="53" spans="2:50" x14ac:dyDescent="0.2">
      <c r="D53" s="11"/>
      <c r="E53" s="11"/>
      <c r="F53" s="11"/>
      <c r="G53" s="11"/>
      <c r="H53" s="11"/>
      <c r="I53" s="11"/>
      <c r="J53" s="11"/>
      <c r="K53" s="11"/>
      <c r="L53" s="11"/>
    </row>
    <row r="54" spans="2:50" x14ac:dyDescent="0.2">
      <c r="C54" s="4" t="s">
        <v>29</v>
      </c>
      <c r="D54" s="88">
        <f>AVERAGE(D51:AU51)</f>
        <v>1.1153334195155631</v>
      </c>
      <c r="E54" s="11"/>
      <c r="F54" s="11"/>
      <c r="G54" s="11"/>
      <c r="H54" s="11"/>
      <c r="I54" s="11"/>
      <c r="J54" s="11"/>
      <c r="K54" s="11"/>
      <c r="L54" s="13"/>
    </row>
    <row r="56" spans="2:50" x14ac:dyDescent="0.2">
      <c r="D56" s="5">
        <v>1.2931985107797346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zoomScaleNormal="100" workbookViewId="0"/>
  </sheetViews>
  <sheetFormatPr defaultColWidth="9.6640625" defaultRowHeight="13.2" x14ac:dyDescent="0.2"/>
  <cols>
    <col min="1" max="1" width="1" style="5" customWidth="1"/>
    <col min="2" max="2" width="6.33203125" style="17" customWidth="1"/>
    <col min="3" max="3" width="33.21875" style="4" bestFit="1" customWidth="1"/>
    <col min="4" max="33" width="9" style="5" customWidth="1"/>
    <col min="34" max="34" width="9" style="6" customWidth="1"/>
    <col min="35" max="47" width="9" style="5" customWidth="1"/>
    <col min="48" max="48" width="9.6640625" style="5" customWidth="1"/>
    <col min="49" max="49" width="11.33203125" style="5" customWidth="1"/>
    <col min="50" max="50" width="10.44140625" style="5" customWidth="1"/>
    <col min="51" max="51" width="3.77734375" style="5" customWidth="1"/>
    <col min="52" max="56" width="9.6640625" style="5" customWidth="1"/>
    <col min="57" max="57" width="12.44140625" style="5" customWidth="1"/>
    <col min="58" max="58" width="12.33203125" style="5" customWidth="1"/>
    <col min="59" max="59" width="13.77734375" style="5" customWidth="1"/>
    <col min="60" max="60" width="12.33203125" style="5" customWidth="1"/>
    <col min="61" max="61" width="12.88671875" style="5" customWidth="1"/>
    <col min="62" max="62" width="13" style="5" customWidth="1"/>
    <col min="63" max="63" width="11.6640625" style="15" customWidth="1"/>
    <col min="64" max="64" width="11.44140625" style="15" customWidth="1"/>
    <col min="65" max="65" width="11" style="5" customWidth="1"/>
    <col min="66" max="69" width="9.6640625" style="5"/>
    <col min="70" max="70" width="11.6640625" style="5" bestFit="1" customWidth="1"/>
    <col min="71" max="16384" width="9.6640625" style="5"/>
  </cols>
  <sheetData>
    <row r="1" spans="1:64" ht="14.25" customHeight="1" x14ac:dyDescent="0.2"/>
    <row r="2" spans="1:64" ht="14.25" customHeight="1" x14ac:dyDescent="0.15">
      <c r="A2" s="19" t="s">
        <v>24</v>
      </c>
      <c r="B2" s="5"/>
    </row>
    <row r="3" spans="1:64" ht="14.25" customHeight="1" x14ac:dyDescent="0.15">
      <c r="B3" s="2"/>
    </row>
    <row r="4" spans="1:64" x14ac:dyDescent="0.2">
      <c r="B4" s="59"/>
      <c r="C4" s="60"/>
      <c r="D4" s="47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BK4" s="5"/>
      <c r="BL4" s="5"/>
    </row>
    <row r="5" spans="1:64" s="16" customFormat="1" ht="69" customHeight="1" thickBot="1" x14ac:dyDescent="0.25">
      <c r="B5" s="61"/>
      <c r="C5" s="62"/>
      <c r="D5" s="94" t="s">
        <v>54</v>
      </c>
      <c r="E5" s="95" t="s">
        <v>55</v>
      </c>
      <c r="F5" s="95" t="s">
        <v>75</v>
      </c>
      <c r="G5" s="95" t="s">
        <v>76</v>
      </c>
      <c r="H5" s="95" t="s">
        <v>56</v>
      </c>
      <c r="I5" s="95" t="s">
        <v>57</v>
      </c>
      <c r="J5" s="95" t="s">
        <v>31</v>
      </c>
      <c r="K5" s="95" t="s">
        <v>32</v>
      </c>
      <c r="L5" s="95" t="s">
        <v>33</v>
      </c>
      <c r="M5" s="96" t="s">
        <v>34</v>
      </c>
      <c r="N5" s="96" t="s">
        <v>35</v>
      </c>
      <c r="O5" s="96" t="s">
        <v>77</v>
      </c>
      <c r="P5" s="95" t="s">
        <v>78</v>
      </c>
      <c r="Q5" s="95" t="s">
        <v>36</v>
      </c>
      <c r="R5" s="95" t="s">
        <v>37</v>
      </c>
      <c r="S5" s="95" t="s">
        <v>38</v>
      </c>
      <c r="T5" s="96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96" t="s">
        <v>44</v>
      </c>
      <c r="Z5" s="95" t="s">
        <v>45</v>
      </c>
      <c r="AA5" s="96" t="s">
        <v>0</v>
      </c>
      <c r="AB5" s="96" t="s">
        <v>46</v>
      </c>
      <c r="AC5" s="96" t="s">
        <v>79</v>
      </c>
      <c r="AD5" s="95" t="s">
        <v>58</v>
      </c>
      <c r="AE5" s="96" t="s">
        <v>59</v>
      </c>
      <c r="AF5" s="96" t="s">
        <v>60</v>
      </c>
      <c r="AG5" s="96" t="s">
        <v>47</v>
      </c>
      <c r="AH5" s="96" t="s">
        <v>48</v>
      </c>
      <c r="AI5" s="96" t="s">
        <v>49</v>
      </c>
      <c r="AJ5" s="96" t="s">
        <v>61</v>
      </c>
      <c r="AK5" s="96" t="s">
        <v>50</v>
      </c>
      <c r="AL5" s="95" t="s">
        <v>51</v>
      </c>
      <c r="AM5" s="95" t="s">
        <v>1</v>
      </c>
      <c r="AN5" s="96" t="s">
        <v>52</v>
      </c>
      <c r="AO5" s="96" t="s">
        <v>53</v>
      </c>
      <c r="AP5" s="96" t="s">
        <v>62</v>
      </c>
      <c r="AQ5" s="95" t="s">
        <v>2</v>
      </c>
      <c r="AR5" s="95" t="s">
        <v>3</v>
      </c>
      <c r="AS5" s="95" t="s">
        <v>4</v>
      </c>
      <c r="AT5" s="95" t="s">
        <v>5</v>
      </c>
      <c r="AU5" s="97" t="s">
        <v>6</v>
      </c>
      <c r="AW5" s="91" t="s">
        <v>27</v>
      </c>
      <c r="AX5" s="92" t="s">
        <v>28</v>
      </c>
      <c r="AY5" s="91"/>
      <c r="AZ5" s="91" t="s">
        <v>30</v>
      </c>
    </row>
    <row r="6" spans="1:64" x14ac:dyDescent="0.15">
      <c r="B6" s="18">
        <v>1</v>
      </c>
      <c r="C6" s="53" t="s">
        <v>54</v>
      </c>
      <c r="D6" s="84">
        <v>1.0643791611330302</v>
      </c>
      <c r="E6" s="20">
        <v>1.2495875644991612E-2</v>
      </c>
      <c r="F6" s="20">
        <v>3.9785112321082924E-4</v>
      </c>
      <c r="G6" s="20">
        <v>5.6040819967849084E-4</v>
      </c>
      <c r="H6" s="20">
        <v>8.2309078643675676E-2</v>
      </c>
      <c r="I6" s="20">
        <v>4.4681614269343507E-2</v>
      </c>
      <c r="J6" s="20">
        <v>7.7251891861477174E-3</v>
      </c>
      <c r="K6" s="20">
        <v>3.7728478125628163E-2</v>
      </c>
      <c r="L6" s="20">
        <v>3.7369409643986931E-3</v>
      </c>
      <c r="M6" s="20">
        <v>5.0185124774478193E-4</v>
      </c>
      <c r="N6" s="20">
        <v>3.0454829569476365E-3</v>
      </c>
      <c r="O6" s="20">
        <v>3.3120255423055842E-3</v>
      </c>
      <c r="P6" s="20">
        <v>1.1650844140872381E-3</v>
      </c>
      <c r="Q6" s="20">
        <v>5.6400969512937537E-4</v>
      </c>
      <c r="R6" s="20">
        <v>4.215846274933796E-4</v>
      </c>
      <c r="S6" s="20">
        <v>1.116211330726699E-3</v>
      </c>
      <c r="T6" s="20">
        <v>5.0538986790663802E-4</v>
      </c>
      <c r="U6" s="20">
        <v>5.2500322619046405E-4</v>
      </c>
      <c r="V6" s="20">
        <v>8.8089999201275762E-3</v>
      </c>
      <c r="W6" s="20">
        <v>1.1260395545406919E-3</v>
      </c>
      <c r="X6" s="20">
        <v>9.6865170627024959E-4</v>
      </c>
      <c r="Y6" s="20">
        <v>0</v>
      </c>
      <c r="Z6" s="20">
        <v>5.8216463407871036E-4</v>
      </c>
      <c r="AA6" s="20">
        <v>7.7845650599233929E-3</v>
      </c>
      <c r="AB6" s="20">
        <v>3.7413063776647964E-3</v>
      </c>
      <c r="AC6" s="20">
        <v>3.5268743941910117E-4</v>
      </c>
      <c r="AD6" s="20">
        <v>6.5023536337056648E-4</v>
      </c>
      <c r="AE6" s="20">
        <v>6.308507340973431E-4</v>
      </c>
      <c r="AF6" s="20">
        <v>9.4747536506527221E-4</v>
      </c>
      <c r="AG6" s="20">
        <v>7.1858909622119643E-4</v>
      </c>
      <c r="AH6" s="20">
        <v>1.2241673882095667E-4</v>
      </c>
      <c r="AI6" s="20">
        <v>5.5512078897968886E-4</v>
      </c>
      <c r="AJ6" s="20">
        <v>3.3685248836030639E-3</v>
      </c>
      <c r="AK6" s="20">
        <v>4.8145403823949233E-4</v>
      </c>
      <c r="AL6" s="20">
        <v>4.2428108707542982E-3</v>
      </c>
      <c r="AM6" s="20">
        <v>5.227617235063692E-3</v>
      </c>
      <c r="AN6" s="20">
        <v>9.6531746284675736E-3</v>
      </c>
      <c r="AO6" s="20">
        <v>2.7953381241766751E-3</v>
      </c>
      <c r="AP6" s="20">
        <v>6.492269323965721E-4</v>
      </c>
      <c r="AQ6" s="20">
        <v>2.0982564229593877E-2</v>
      </c>
      <c r="AR6" s="20">
        <v>5.1402871828243588E-2</v>
      </c>
      <c r="AS6" s="20">
        <v>2.6345816619416894E-3</v>
      </c>
      <c r="AT6" s="20">
        <v>1.8231234566129802E-2</v>
      </c>
      <c r="AU6" s="20">
        <v>8.1541066737480529E-4</v>
      </c>
      <c r="AV6" s="10"/>
      <c r="AW6" s="10">
        <f t="shared" ref="AW6:AW49" si="0">SUM(D6:AU6)</f>
        <v>1.4126451526432007</v>
      </c>
      <c r="AX6" s="93">
        <f t="shared" ref="AX6:AX49" si="1">AW6/$AZ$6</f>
        <v>0.72787793903682274</v>
      </c>
      <c r="AZ6" s="10">
        <f>AVERAGE(AW6:AW49)</f>
        <v>1.9407720400380704</v>
      </c>
    </row>
    <row r="7" spans="1:64" x14ac:dyDescent="0.15">
      <c r="B7" s="18">
        <v>2</v>
      </c>
      <c r="C7" s="52" t="s">
        <v>55</v>
      </c>
      <c r="D7" s="84">
        <v>3.3003593932164208E-5</v>
      </c>
      <c r="E7" s="20">
        <v>1.2740976130405355</v>
      </c>
      <c r="F7" s="20">
        <v>2.1898553499964988E-6</v>
      </c>
      <c r="G7" s="20">
        <v>3.1478729550964625E-6</v>
      </c>
      <c r="H7" s="20">
        <v>4.7402349813464912E-6</v>
      </c>
      <c r="I7" s="20">
        <v>1.0185083571064992E-4</v>
      </c>
      <c r="J7" s="20">
        <v>1.0107353362830401E-5</v>
      </c>
      <c r="K7" s="20">
        <v>6.163737929146628E-6</v>
      </c>
      <c r="L7" s="20">
        <v>5.6134079783993656E-5</v>
      </c>
      <c r="M7" s="20">
        <v>4.8374835353085647E-6</v>
      </c>
      <c r="N7" s="20">
        <v>1.48632406383402E-5</v>
      </c>
      <c r="O7" s="20">
        <v>8.9174193879504011E-6</v>
      </c>
      <c r="P7" s="20">
        <v>4.2669838918251008E-6</v>
      </c>
      <c r="Q7" s="20">
        <v>2.2566327546945278E-6</v>
      </c>
      <c r="R7" s="20">
        <v>2.5952361461447293E-6</v>
      </c>
      <c r="S7" s="20">
        <v>5.4845911539791357E-6</v>
      </c>
      <c r="T7" s="20">
        <v>8.1722713805390268E-6</v>
      </c>
      <c r="U7" s="20">
        <v>1.772540018540084E-5</v>
      </c>
      <c r="V7" s="20">
        <v>1.7177547089651452E-3</v>
      </c>
      <c r="W7" s="20">
        <v>3.8995234637410672E-6</v>
      </c>
      <c r="X7" s="20">
        <v>7.1899252448002666E-6</v>
      </c>
      <c r="Y7" s="20">
        <v>0</v>
      </c>
      <c r="Z7" s="20">
        <v>3.4047704588161715E-6</v>
      </c>
      <c r="AA7" s="20">
        <v>7.7942824567990243E-5</v>
      </c>
      <c r="AB7" s="20">
        <v>3.5588542805253486E-6</v>
      </c>
      <c r="AC7" s="20">
        <v>2.2673335121279379E-6</v>
      </c>
      <c r="AD7" s="20">
        <v>3.3174664890501701E-6</v>
      </c>
      <c r="AE7" s="20">
        <v>5.0389430982026988E-6</v>
      </c>
      <c r="AF7" s="20">
        <v>3.291172209665157E-6</v>
      </c>
      <c r="AG7" s="20">
        <v>3.6375479214816915E-6</v>
      </c>
      <c r="AH7" s="20">
        <v>5.1950277906191597E-7</v>
      </c>
      <c r="AI7" s="20">
        <v>3.2210458716667409E-6</v>
      </c>
      <c r="AJ7" s="20">
        <v>1.5721828952627719E-5</v>
      </c>
      <c r="AK7" s="20">
        <v>2.9145621380360375E-6</v>
      </c>
      <c r="AL7" s="20">
        <v>3.2367161481068329E-6</v>
      </c>
      <c r="AM7" s="20">
        <v>6.6769383477989714E-4</v>
      </c>
      <c r="AN7" s="20">
        <v>1.6847406418273724E-3</v>
      </c>
      <c r="AO7" s="20">
        <v>7.0249561004048818E-6</v>
      </c>
      <c r="AP7" s="20">
        <v>4.6372086914829008E-6</v>
      </c>
      <c r="AQ7" s="20">
        <v>5.071949383106648E-3</v>
      </c>
      <c r="AR7" s="20">
        <v>8.486586832942053E-3</v>
      </c>
      <c r="AS7" s="20">
        <v>1.2395465600641278E-4</v>
      </c>
      <c r="AT7" s="20">
        <v>5.937670917648597E-5</v>
      </c>
      <c r="AU7" s="20">
        <v>8.0747748872859518E-6</v>
      </c>
      <c r="AV7" s="10"/>
      <c r="AW7" s="10">
        <f t="shared" si="0"/>
        <v>1.292355025587234</v>
      </c>
      <c r="AX7" s="93">
        <f t="shared" si="1"/>
        <v>0.6658973846108599</v>
      </c>
    </row>
    <row r="8" spans="1:64" x14ac:dyDescent="0.15">
      <c r="B8" s="18">
        <v>3</v>
      </c>
      <c r="C8" s="52" t="s">
        <v>75</v>
      </c>
      <c r="D8" s="84">
        <v>1.2921508416792718E-3</v>
      </c>
      <c r="E8" s="20">
        <v>4.0230992069592297E-3</v>
      </c>
      <c r="F8" s="20">
        <v>1.0054542838129494</v>
      </c>
      <c r="G8" s="20">
        <v>3.0945086804366737E-3</v>
      </c>
      <c r="H8" s="20">
        <v>7.5464440597650584E-4</v>
      </c>
      <c r="I8" s="20">
        <v>1.2305385356710182E-3</v>
      </c>
      <c r="J8" s="20">
        <v>1.4477193647112656E-3</v>
      </c>
      <c r="K8" s="20">
        <v>1.6385195971763975E-3</v>
      </c>
      <c r="L8" s="20">
        <v>2.0128217091634525E-3</v>
      </c>
      <c r="M8" s="20">
        <v>9.1894747321536324E-2</v>
      </c>
      <c r="N8" s="20">
        <v>1.4054165067911362E-3</v>
      </c>
      <c r="O8" s="20">
        <v>6.1977752812609746E-3</v>
      </c>
      <c r="P8" s="20">
        <v>2.7204629422478456E-2</v>
      </c>
      <c r="Q8" s="20">
        <v>2.1074501916588028E-3</v>
      </c>
      <c r="R8" s="20">
        <v>1.2810819615065856E-3</v>
      </c>
      <c r="S8" s="20">
        <v>1.8860633566220061E-3</v>
      </c>
      <c r="T8" s="20">
        <v>1.5644228188103713E-3</v>
      </c>
      <c r="U8" s="20">
        <v>1.3074781332179796E-3</v>
      </c>
      <c r="V8" s="20">
        <v>1.184494938802306E-3</v>
      </c>
      <c r="W8" s="20">
        <v>1.7900091261722169E-3</v>
      </c>
      <c r="X8" s="20">
        <v>1.4577951144839417E-3</v>
      </c>
      <c r="Y8" s="20">
        <v>0</v>
      </c>
      <c r="Z8" s="20">
        <v>1.6243187857447616E-3</v>
      </c>
      <c r="AA8" s="20">
        <v>1.511442488192774E-3</v>
      </c>
      <c r="AB8" s="20">
        <v>6.1326887707936319E-3</v>
      </c>
      <c r="AC8" s="20">
        <v>2.2808235320418485E-3</v>
      </c>
      <c r="AD8" s="20">
        <v>2.1765966353968109E-3</v>
      </c>
      <c r="AE8" s="20">
        <v>1.0932419273018727E-3</v>
      </c>
      <c r="AF8" s="20">
        <v>1.0461767102762415E-3</v>
      </c>
      <c r="AG8" s="20">
        <v>7.924136360943153E-4</v>
      </c>
      <c r="AH8" s="20">
        <v>1.6909318099823031E-4</v>
      </c>
      <c r="AI8" s="20">
        <v>1.2862570397317313E-2</v>
      </c>
      <c r="AJ8" s="20">
        <v>1.2342490936966865E-3</v>
      </c>
      <c r="AK8" s="20">
        <v>1.1627644434984965E-3</v>
      </c>
      <c r="AL8" s="20">
        <v>1.4040648367353501E-3</v>
      </c>
      <c r="AM8" s="20">
        <v>1.0100848734316322E-3</v>
      </c>
      <c r="AN8" s="20">
        <v>8.4059360098951157E-4</v>
      </c>
      <c r="AO8" s="20">
        <v>1.6083612426103136E-3</v>
      </c>
      <c r="AP8" s="20">
        <v>8.2909630204900579E-4</v>
      </c>
      <c r="AQ8" s="20">
        <v>2.2399016647134513E-3</v>
      </c>
      <c r="AR8" s="20">
        <v>1.4430500759902525E-3</v>
      </c>
      <c r="AS8" s="20">
        <v>1.6503692095957299E-3</v>
      </c>
      <c r="AT8" s="20">
        <v>2.1724425073303016E-3</v>
      </c>
      <c r="AU8" s="20">
        <v>3.8239277384562644E-3</v>
      </c>
      <c r="AV8" s="10"/>
      <c r="AW8" s="10">
        <f t="shared" si="0"/>
        <v>1.209337921981319</v>
      </c>
      <c r="AX8" s="93">
        <f t="shared" si="1"/>
        <v>0.6231220859702804</v>
      </c>
    </row>
    <row r="9" spans="1:64" x14ac:dyDescent="0.15">
      <c r="B9" s="18">
        <v>4</v>
      </c>
      <c r="C9" s="52" t="s">
        <v>76</v>
      </c>
      <c r="D9" s="84">
        <v>5.0395571891480237E-3</v>
      </c>
      <c r="E9" s="20">
        <v>1.8106705481030851E-2</v>
      </c>
      <c r="F9" s="20">
        <v>6.3933986955084805E-3</v>
      </c>
      <c r="G9" s="20">
        <v>1.021567516083248</v>
      </c>
      <c r="H9" s="20">
        <v>3.3710222464569321E-3</v>
      </c>
      <c r="I9" s="20">
        <v>7.263965667904812E-3</v>
      </c>
      <c r="J9" s="20">
        <v>9.5533977921153264E-3</v>
      </c>
      <c r="K9" s="20">
        <v>7.9972424800989067E-3</v>
      </c>
      <c r="L9" s="20">
        <v>9.4318566514398905E-3</v>
      </c>
      <c r="M9" s="20">
        <v>1.1221124388110904E-2</v>
      </c>
      <c r="N9" s="20">
        <v>1.1923803904692091E-2</v>
      </c>
      <c r="O9" s="20">
        <v>7.1092267664114209E-2</v>
      </c>
      <c r="P9" s="20">
        <v>6.65366361561716E-2</v>
      </c>
      <c r="Q9" s="20">
        <v>1.5973972701469545E-2</v>
      </c>
      <c r="R9" s="20">
        <v>1.0961165707671023E-2</v>
      </c>
      <c r="S9" s="20">
        <v>1.1762192363791567E-2</v>
      </c>
      <c r="T9" s="20">
        <v>8.4282815521104382E-3</v>
      </c>
      <c r="U9" s="20">
        <v>7.3524735862540123E-3</v>
      </c>
      <c r="V9" s="20">
        <v>8.9181042637233917E-3</v>
      </c>
      <c r="W9" s="20">
        <v>1.468839226645891E-2</v>
      </c>
      <c r="X9" s="20">
        <v>8.669527444284222E-3</v>
      </c>
      <c r="Y9" s="20">
        <v>0</v>
      </c>
      <c r="Z9" s="20">
        <v>1.1206039855791401E-2</v>
      </c>
      <c r="AA9" s="20">
        <v>8.1032912926599625E-3</v>
      </c>
      <c r="AB9" s="20">
        <v>2.8768007830794032E-2</v>
      </c>
      <c r="AC9" s="20">
        <v>0.20807689455135481</v>
      </c>
      <c r="AD9" s="20">
        <v>1.932739477247708E-2</v>
      </c>
      <c r="AE9" s="20">
        <v>2.4218142626351914E-3</v>
      </c>
      <c r="AF9" s="20">
        <v>1.0915905978317835E-2</v>
      </c>
      <c r="AG9" s="20">
        <v>2.4886227461925893E-3</v>
      </c>
      <c r="AH9" s="20">
        <v>9.0956467268699223E-4</v>
      </c>
      <c r="AI9" s="20">
        <v>5.9626067398015721E-3</v>
      </c>
      <c r="AJ9" s="20">
        <v>3.5579938612670622E-3</v>
      </c>
      <c r="AK9" s="20">
        <v>5.1701368845550452E-3</v>
      </c>
      <c r="AL9" s="20">
        <v>1.0567930205658216E-2</v>
      </c>
      <c r="AM9" s="20">
        <v>5.7101687830678014E-3</v>
      </c>
      <c r="AN9" s="20">
        <v>6.9330065571687593E-3</v>
      </c>
      <c r="AO9" s="20">
        <v>4.5080113863241915E-3</v>
      </c>
      <c r="AP9" s="20">
        <v>3.2001058673185264E-3</v>
      </c>
      <c r="AQ9" s="20">
        <v>1.7022481717343572E-2</v>
      </c>
      <c r="AR9" s="20">
        <v>1.1967736838123659E-2</v>
      </c>
      <c r="AS9" s="20">
        <v>1.0690381471494233E-2</v>
      </c>
      <c r="AT9" s="20">
        <v>8.1018896754312744E-3</v>
      </c>
      <c r="AU9" s="20">
        <v>5.3842599894452494E-3</v>
      </c>
      <c r="AV9" s="10"/>
      <c r="AW9" s="10">
        <f t="shared" si="0"/>
        <v>1.7272468502257126</v>
      </c>
      <c r="AX9" s="93">
        <f t="shared" si="1"/>
        <v>0.88997925289145796</v>
      </c>
    </row>
    <row r="10" spans="1:64" x14ac:dyDescent="0.15">
      <c r="B10" s="18">
        <v>5</v>
      </c>
      <c r="C10" s="52" t="s">
        <v>56</v>
      </c>
      <c r="D10" s="84">
        <v>2.705752831495601E-2</v>
      </c>
      <c r="E10" s="20">
        <v>8.607464569002421E-2</v>
      </c>
      <c r="F10" s="20">
        <v>6.7845365259575283E-5</v>
      </c>
      <c r="G10" s="20">
        <v>1.3004833862576508E-4</v>
      </c>
      <c r="H10" s="20">
        <v>1.0955924646802464</v>
      </c>
      <c r="I10" s="20">
        <v>0.29490094602625488</v>
      </c>
      <c r="J10" s="20">
        <v>6.7305019966208289E-4</v>
      </c>
      <c r="K10" s="20">
        <v>1.5834522210725337E-3</v>
      </c>
      <c r="L10" s="20">
        <v>2.7624082878331684E-3</v>
      </c>
      <c r="M10" s="20">
        <v>2.4076462365945803E-4</v>
      </c>
      <c r="N10" s="20">
        <v>7.8323831062862299E-4</v>
      </c>
      <c r="O10" s="20">
        <v>1.4539686464119428E-3</v>
      </c>
      <c r="P10" s="20">
        <v>2.5328207559477808E-3</v>
      </c>
      <c r="Q10" s="20">
        <v>1.0443749689298015E-4</v>
      </c>
      <c r="R10" s="20">
        <v>6.6831920228697304E-5</v>
      </c>
      <c r="S10" s="20">
        <v>1.878494628800971E-4</v>
      </c>
      <c r="T10" s="20">
        <v>1.3871120839695843E-4</v>
      </c>
      <c r="U10" s="20">
        <v>1.2140978600664092E-4</v>
      </c>
      <c r="V10" s="20">
        <v>2.5455256608634346E-3</v>
      </c>
      <c r="W10" s="20">
        <v>2.3704727703585858E-4</v>
      </c>
      <c r="X10" s="20">
        <v>1.9731792782488498E-4</v>
      </c>
      <c r="Y10" s="20">
        <v>0</v>
      </c>
      <c r="Z10" s="20">
        <v>1.2023688924391615E-4</v>
      </c>
      <c r="AA10" s="20">
        <v>6.9211672979753631E-4</v>
      </c>
      <c r="AB10" s="20">
        <v>3.2758280008248359E-4</v>
      </c>
      <c r="AC10" s="20">
        <v>7.255353989101851E-5</v>
      </c>
      <c r="AD10" s="20">
        <v>1.1529213062712096E-4</v>
      </c>
      <c r="AE10" s="20">
        <v>9.7434467320383673E-5</v>
      </c>
      <c r="AF10" s="20">
        <v>1.2030952574968039E-4</v>
      </c>
      <c r="AG10" s="20">
        <v>6.7069330397685845E-5</v>
      </c>
      <c r="AH10" s="20">
        <v>1.32102661569851E-5</v>
      </c>
      <c r="AI10" s="20">
        <v>9.5137174866201631E-5</v>
      </c>
      <c r="AJ10" s="20">
        <v>2.4673704022169763E-4</v>
      </c>
      <c r="AK10" s="20">
        <v>1.7910371831899774E-4</v>
      </c>
      <c r="AL10" s="20">
        <v>7.2746895640233699E-4</v>
      </c>
      <c r="AM10" s="20">
        <v>7.4479506424770048E-3</v>
      </c>
      <c r="AN10" s="20">
        <v>1.561694249900757E-2</v>
      </c>
      <c r="AO10" s="20">
        <v>4.4931273911706247E-4</v>
      </c>
      <c r="AP10" s="20">
        <v>1.0647139647588193E-4</v>
      </c>
      <c r="AQ10" s="20">
        <v>4.7443796984148849E-2</v>
      </c>
      <c r="AR10" s="20">
        <v>0.1442773770910977</v>
      </c>
      <c r="AS10" s="20">
        <v>1.1396101829845345E-3</v>
      </c>
      <c r="AT10" s="20">
        <v>9.7503379884082014E-4</v>
      </c>
      <c r="AU10" s="20">
        <v>1.0827890097949693E-3</v>
      </c>
      <c r="AV10" s="10"/>
      <c r="AW10" s="10">
        <f t="shared" si="0"/>
        <v>1.7388658491137323</v>
      </c>
      <c r="AX10" s="93">
        <f t="shared" si="1"/>
        <v>0.89596604507947397</v>
      </c>
    </row>
    <row r="11" spans="1:64" x14ac:dyDescent="0.15">
      <c r="B11" s="18">
        <v>6</v>
      </c>
      <c r="C11" s="52" t="s">
        <v>57</v>
      </c>
      <c r="D11" s="84">
        <v>7.5163742884835724E-2</v>
      </c>
      <c r="E11" s="20">
        <v>0.24516305260599047</v>
      </c>
      <c r="F11" s="20">
        <v>9.0852731315586773E-5</v>
      </c>
      <c r="G11" s="20">
        <v>1.4371468333769792E-4</v>
      </c>
      <c r="H11" s="20">
        <v>1.2878627148088009E-2</v>
      </c>
      <c r="I11" s="20">
        <v>1.0452116599760313</v>
      </c>
      <c r="J11" s="20">
        <v>1.103316912244824E-3</v>
      </c>
      <c r="K11" s="20">
        <v>2.7685717051356639E-3</v>
      </c>
      <c r="L11" s="20">
        <v>1.0437342862660035E-3</v>
      </c>
      <c r="M11" s="20">
        <v>1.4661373740812772E-4</v>
      </c>
      <c r="N11" s="20">
        <v>4.4583790738184802E-4</v>
      </c>
      <c r="O11" s="20">
        <v>3.878863461951672E-4</v>
      </c>
      <c r="P11" s="20">
        <v>1.9008562137714193E-4</v>
      </c>
      <c r="Q11" s="20">
        <v>1.9069360738140456E-4</v>
      </c>
      <c r="R11" s="20">
        <v>8.4730703941935637E-5</v>
      </c>
      <c r="S11" s="20">
        <v>2.163742380277662E-4</v>
      </c>
      <c r="T11" s="20">
        <v>1.4184885986743268E-4</v>
      </c>
      <c r="U11" s="20">
        <v>1.5093043520056777E-4</v>
      </c>
      <c r="V11" s="20">
        <v>4.4727580559019587E-3</v>
      </c>
      <c r="W11" s="20">
        <v>1.5872367812432909E-4</v>
      </c>
      <c r="X11" s="20">
        <v>1.6911320518558175E-4</v>
      </c>
      <c r="Y11" s="20">
        <v>0</v>
      </c>
      <c r="Z11" s="20">
        <v>1.2365860384103459E-4</v>
      </c>
      <c r="AA11" s="20">
        <v>1.4135883239746543E-3</v>
      </c>
      <c r="AB11" s="20">
        <v>3.8261661833318127E-4</v>
      </c>
      <c r="AC11" s="20">
        <v>8.1141800846620642E-5</v>
      </c>
      <c r="AD11" s="20">
        <v>1.0928916208374171E-4</v>
      </c>
      <c r="AE11" s="20">
        <v>2.419375424070528E-4</v>
      </c>
      <c r="AF11" s="20">
        <v>2.886466485129432E-4</v>
      </c>
      <c r="AG11" s="20">
        <v>1.1583615255916957E-4</v>
      </c>
      <c r="AH11" s="20">
        <v>2.1892307439037918E-5</v>
      </c>
      <c r="AI11" s="20">
        <v>1.2070371092858286E-4</v>
      </c>
      <c r="AJ11" s="20">
        <v>4.4013178713932195E-4</v>
      </c>
      <c r="AK11" s="20">
        <v>1.3512059565175459E-4</v>
      </c>
      <c r="AL11" s="20">
        <v>2.2862748468528548E-3</v>
      </c>
      <c r="AM11" s="20">
        <v>4.4590356060996228E-3</v>
      </c>
      <c r="AN11" s="20">
        <v>8.6578701790416893E-3</v>
      </c>
      <c r="AO11" s="20">
        <v>5.5215873192430846E-4</v>
      </c>
      <c r="AP11" s="20">
        <v>1.6654648498791528E-4</v>
      </c>
      <c r="AQ11" s="20">
        <v>5.0189169885037375E-2</v>
      </c>
      <c r="AR11" s="20">
        <v>0.16521603303638355</v>
      </c>
      <c r="AS11" s="20">
        <v>1.1893431896740157E-3</v>
      </c>
      <c r="AT11" s="20">
        <v>1.6383817883988746E-3</v>
      </c>
      <c r="AU11" s="20">
        <v>3.3334198972261022E-3</v>
      </c>
      <c r="AV11" s="10"/>
      <c r="AW11" s="10">
        <f t="shared" si="0"/>
        <v>1.6314856662285824</v>
      </c>
      <c r="AX11" s="93">
        <f t="shared" si="1"/>
        <v>0.84063745384366673</v>
      </c>
    </row>
    <row r="12" spans="1:64" x14ac:dyDescent="0.15">
      <c r="B12" s="18">
        <v>7</v>
      </c>
      <c r="C12" s="52" t="s">
        <v>31</v>
      </c>
      <c r="D12" s="84">
        <v>7.4999154036340778E-3</v>
      </c>
      <c r="E12" s="20">
        <v>7.0246805116145703E-3</v>
      </c>
      <c r="F12" s="20">
        <v>5.6745768218854466E-3</v>
      </c>
      <c r="G12" s="20">
        <v>4.4521481715767558E-3</v>
      </c>
      <c r="H12" s="20">
        <v>2.4999430197327225E-3</v>
      </c>
      <c r="I12" s="20">
        <v>5.9587091272946986E-3</v>
      </c>
      <c r="J12" s="20">
        <v>1.258985731413206</v>
      </c>
      <c r="K12" s="20">
        <v>1.4796908782068139E-2</v>
      </c>
      <c r="L12" s="20">
        <v>3.7568251760678761E-3</v>
      </c>
      <c r="M12" s="20">
        <v>2.5282410775845313E-3</v>
      </c>
      <c r="N12" s="20">
        <v>8.2617916440499255E-3</v>
      </c>
      <c r="O12" s="20">
        <v>8.9586937194161657E-3</v>
      </c>
      <c r="P12" s="20">
        <v>6.3202496669326341E-3</v>
      </c>
      <c r="Q12" s="20">
        <v>2.7414238413199111E-3</v>
      </c>
      <c r="R12" s="20">
        <v>2.7967702275886572E-3</v>
      </c>
      <c r="S12" s="20">
        <v>4.7511216675818046E-3</v>
      </c>
      <c r="T12" s="20">
        <v>4.10643665865485E-3</v>
      </c>
      <c r="U12" s="20">
        <v>3.1766688346315749E-3</v>
      </c>
      <c r="V12" s="20">
        <v>1.3434990415378609E-2</v>
      </c>
      <c r="W12" s="20">
        <v>8.4702812859920925E-3</v>
      </c>
      <c r="X12" s="20">
        <v>8.3114665291368316E-3</v>
      </c>
      <c r="Y12" s="20">
        <v>0</v>
      </c>
      <c r="Z12" s="20">
        <v>3.0849626235941847E-3</v>
      </c>
      <c r="AA12" s="20">
        <v>6.5831769287182582E-3</v>
      </c>
      <c r="AB12" s="20">
        <v>6.9823053738432015E-3</v>
      </c>
      <c r="AC12" s="20">
        <v>2.3788373625049882E-3</v>
      </c>
      <c r="AD12" s="20">
        <v>4.6856565097099364E-3</v>
      </c>
      <c r="AE12" s="20">
        <v>5.6786976537107218E-3</v>
      </c>
      <c r="AF12" s="20">
        <v>7.358612853598746E-3</v>
      </c>
      <c r="AG12" s="20">
        <v>3.7344335302382206E-3</v>
      </c>
      <c r="AH12" s="20">
        <v>4.625236527278717E-4</v>
      </c>
      <c r="AI12" s="20">
        <v>3.2633903357845062E-3</v>
      </c>
      <c r="AJ12" s="20">
        <v>4.4035653547188636E-3</v>
      </c>
      <c r="AK12" s="20">
        <v>6.8374136182119743E-3</v>
      </c>
      <c r="AL12" s="20">
        <v>1.7300033264043442E-3</v>
      </c>
      <c r="AM12" s="20">
        <v>5.5066443601980743E-3</v>
      </c>
      <c r="AN12" s="20">
        <v>6.6462009255932146E-3</v>
      </c>
      <c r="AO12" s="20">
        <v>7.8278129844956953E-2</v>
      </c>
      <c r="AP12" s="20">
        <v>3.2925082526081432E-3</v>
      </c>
      <c r="AQ12" s="20">
        <v>1.4923360484451942E-2</v>
      </c>
      <c r="AR12" s="20">
        <v>3.8811104325462658E-3</v>
      </c>
      <c r="AS12" s="20">
        <v>1.032163383437716E-2</v>
      </c>
      <c r="AT12" s="20">
        <v>3.460137353994059E-2</v>
      </c>
      <c r="AU12" s="20">
        <v>3.9910396744104364E-3</v>
      </c>
      <c r="AV12" s="10"/>
      <c r="AW12" s="10">
        <f t="shared" si="0"/>
        <v>1.6031331544681959</v>
      </c>
      <c r="AX12" s="93">
        <f t="shared" si="1"/>
        <v>0.82602857079327496</v>
      </c>
    </row>
    <row r="13" spans="1:64" x14ac:dyDescent="0.15">
      <c r="B13" s="18">
        <v>8</v>
      </c>
      <c r="C13" s="52" t="s">
        <v>32</v>
      </c>
      <c r="D13" s="84">
        <v>1.9931783003366683E-2</v>
      </c>
      <c r="E13" s="20">
        <v>2.2809988223794868E-2</v>
      </c>
      <c r="F13" s="20">
        <v>1.0999244889020019E-2</v>
      </c>
      <c r="G13" s="20">
        <v>1.164751446942499E-2</v>
      </c>
      <c r="H13" s="20">
        <v>1.9080628827775337E-2</v>
      </c>
      <c r="I13" s="20">
        <v>3.6437479199765893E-2</v>
      </c>
      <c r="J13" s="20">
        <v>4.351418503120686E-2</v>
      </c>
      <c r="K13" s="20">
        <v>1.4062650519477768</v>
      </c>
      <c r="L13" s="20">
        <v>7.4632568821722381E-2</v>
      </c>
      <c r="M13" s="20">
        <v>1.251144751128218E-2</v>
      </c>
      <c r="N13" s="20">
        <v>3.6147795789188857E-2</v>
      </c>
      <c r="O13" s="20">
        <v>0.10873408712233022</v>
      </c>
      <c r="P13" s="20">
        <v>2.8211326017868164E-2</v>
      </c>
      <c r="Q13" s="20">
        <v>1.77959915644125E-2</v>
      </c>
      <c r="R13" s="20">
        <v>1.2084092396681158E-2</v>
      </c>
      <c r="S13" s="20">
        <v>3.3190432317602464E-2</v>
      </c>
      <c r="T13" s="20">
        <v>1.328809756779566E-2</v>
      </c>
      <c r="U13" s="20">
        <v>1.3081175752122578E-2</v>
      </c>
      <c r="V13" s="20">
        <v>6.3316460706762986E-2</v>
      </c>
      <c r="W13" s="20">
        <v>3.4541159740709787E-2</v>
      </c>
      <c r="X13" s="20">
        <v>2.6271094849641838E-2</v>
      </c>
      <c r="Y13" s="20">
        <v>0</v>
      </c>
      <c r="Z13" s="20">
        <v>1.4435036340615026E-2</v>
      </c>
      <c r="AA13" s="20">
        <v>0.19641220281293112</v>
      </c>
      <c r="AB13" s="20">
        <v>0.11049973260723343</v>
      </c>
      <c r="AC13" s="20">
        <v>8.580473803085898E-3</v>
      </c>
      <c r="AD13" s="20">
        <v>1.832477064824202E-2</v>
      </c>
      <c r="AE13" s="20">
        <v>1.9595012888144369E-2</v>
      </c>
      <c r="AF13" s="20">
        <v>1.9960309800265915E-2</v>
      </c>
      <c r="AG13" s="20">
        <v>2.2082957418174294E-2</v>
      </c>
      <c r="AH13" s="20">
        <v>3.6610800267416702E-3</v>
      </c>
      <c r="AI13" s="20">
        <v>1.6593710289630598E-2</v>
      </c>
      <c r="AJ13" s="20">
        <v>0.10741910238930122</v>
      </c>
      <c r="AK13" s="20">
        <v>1.3410707632009638E-2</v>
      </c>
      <c r="AL13" s="20">
        <v>1.8080548620773906E-2</v>
      </c>
      <c r="AM13" s="20">
        <v>2.5161964642307914E-2</v>
      </c>
      <c r="AN13" s="20">
        <v>2.292782727127746E-2</v>
      </c>
      <c r="AO13" s="20">
        <v>5.9655890859887949E-2</v>
      </c>
      <c r="AP13" s="20">
        <v>1.8068020339083151E-2</v>
      </c>
      <c r="AQ13" s="20">
        <v>2.0154593410452535E-2</v>
      </c>
      <c r="AR13" s="20">
        <v>2.4730042354889074E-2</v>
      </c>
      <c r="AS13" s="20">
        <v>1.9009581256504274E-2</v>
      </c>
      <c r="AT13" s="20">
        <v>0.64781045930216696</v>
      </c>
      <c r="AU13" s="20">
        <v>1.9388075166499458E-2</v>
      </c>
      <c r="AV13" s="10"/>
      <c r="AW13" s="10">
        <f t="shared" si="0"/>
        <v>3.470453705630471</v>
      </c>
      <c r="AX13" s="93">
        <f t="shared" si="1"/>
        <v>1.7881820399485939</v>
      </c>
    </row>
    <row r="14" spans="1:64" x14ac:dyDescent="0.15">
      <c r="B14" s="18">
        <v>9</v>
      </c>
      <c r="C14" s="52" t="s">
        <v>33</v>
      </c>
      <c r="D14" s="84">
        <v>0.1094198141068071</v>
      </c>
      <c r="E14" s="20">
        <v>4.8007645287114098E-2</v>
      </c>
      <c r="F14" s="20">
        <v>1.3846368259850729E-2</v>
      </c>
      <c r="G14" s="20">
        <v>3.715021848159452E-2</v>
      </c>
      <c r="H14" s="20">
        <v>1.9199324864084433E-2</v>
      </c>
      <c r="I14" s="20">
        <v>4.2708664773200337E-2</v>
      </c>
      <c r="J14" s="20">
        <v>0.1337166695795397</v>
      </c>
      <c r="K14" s="20">
        <v>7.3700481542653129E-2</v>
      </c>
      <c r="L14" s="20">
        <v>1.2019045633381984</v>
      </c>
      <c r="M14" s="20">
        <v>7.456066542540675E-2</v>
      </c>
      <c r="N14" s="20">
        <v>0.29352728216501972</v>
      </c>
      <c r="O14" s="20">
        <v>0.14679960971942974</v>
      </c>
      <c r="P14" s="20">
        <v>6.1989599177455022E-2</v>
      </c>
      <c r="Q14" s="20">
        <v>1.1058924938152347E-2</v>
      </c>
      <c r="R14" s="20">
        <v>1.0484133907653079E-2</v>
      </c>
      <c r="S14" s="20">
        <v>4.0336635993599546E-2</v>
      </c>
      <c r="T14" s="20">
        <v>2.159312392803427E-2</v>
      </c>
      <c r="U14" s="20">
        <v>2.4799556106495372E-2</v>
      </c>
      <c r="V14" s="20">
        <v>0.59116059584570368</v>
      </c>
      <c r="W14" s="20">
        <v>4.065359056667537E-2</v>
      </c>
      <c r="X14" s="20">
        <v>4.8847993562455366E-2</v>
      </c>
      <c r="Y14" s="20">
        <v>0</v>
      </c>
      <c r="Z14" s="20">
        <v>3.0083924206179124E-2</v>
      </c>
      <c r="AA14" s="20">
        <v>8.155567200038423E-2</v>
      </c>
      <c r="AB14" s="20">
        <v>2.8235509704510112E-2</v>
      </c>
      <c r="AC14" s="20">
        <v>1.7340312491278514E-2</v>
      </c>
      <c r="AD14" s="20">
        <v>3.4042622042617092E-2</v>
      </c>
      <c r="AE14" s="20">
        <v>7.0215324169142857E-3</v>
      </c>
      <c r="AF14" s="20">
        <v>1.0213151008892973E-2</v>
      </c>
      <c r="AG14" s="20">
        <v>7.9299184287122387E-3</v>
      </c>
      <c r="AH14" s="20">
        <v>1.4921506108975531E-3</v>
      </c>
      <c r="AI14" s="20">
        <v>1.7637181092191534E-2</v>
      </c>
      <c r="AJ14" s="20">
        <v>2.5194300363028822E-2</v>
      </c>
      <c r="AK14" s="20">
        <v>8.7247776979144237E-3</v>
      </c>
      <c r="AL14" s="20">
        <v>8.4613849168258988E-3</v>
      </c>
      <c r="AM14" s="20">
        <v>0.22583876593781668</v>
      </c>
      <c r="AN14" s="20">
        <v>2.5039115928548735E-2</v>
      </c>
      <c r="AO14" s="20">
        <v>2.922426114902222E-2</v>
      </c>
      <c r="AP14" s="20">
        <v>1.8777280370885163E-2</v>
      </c>
      <c r="AQ14" s="20">
        <v>1.8593244118125678E-2</v>
      </c>
      <c r="AR14" s="20">
        <v>2.1208431908004668E-2</v>
      </c>
      <c r="AS14" s="20">
        <v>2.4617585390169498E-2</v>
      </c>
      <c r="AT14" s="20">
        <v>9.0677538326783061E-2</v>
      </c>
      <c r="AU14" s="20">
        <v>2.0505769852571531E-2</v>
      </c>
      <c r="AV14" s="10"/>
      <c r="AW14" s="10">
        <f t="shared" si="0"/>
        <v>3.7978798915313958</v>
      </c>
      <c r="AX14" s="93">
        <f t="shared" si="1"/>
        <v>1.9568912851078051</v>
      </c>
    </row>
    <row r="15" spans="1:64" x14ac:dyDescent="0.15">
      <c r="B15" s="18">
        <v>10</v>
      </c>
      <c r="C15" s="53" t="s">
        <v>34</v>
      </c>
      <c r="D15" s="84">
        <v>1.9433490697356271E-2</v>
      </c>
      <c r="E15" s="20">
        <v>6.5614710415658556E-2</v>
      </c>
      <c r="F15" s="20">
        <v>8.9590646554913778E-2</v>
      </c>
      <c r="G15" s="20">
        <v>5.0326644555554433E-2</v>
      </c>
      <c r="H15" s="20">
        <v>1.1559522637607834E-2</v>
      </c>
      <c r="I15" s="20">
        <v>1.9387636623251506E-2</v>
      </c>
      <c r="J15" s="20">
        <v>2.1517995769941862E-2</v>
      </c>
      <c r="K15" s="20">
        <v>2.5557134146505241E-2</v>
      </c>
      <c r="L15" s="20">
        <v>2.1018146444777515E-2</v>
      </c>
      <c r="M15" s="20">
        <v>1.5218070541320596</v>
      </c>
      <c r="N15" s="20">
        <v>1.8130019444111422E-2</v>
      </c>
      <c r="O15" s="20">
        <v>9.1097381151277024E-2</v>
      </c>
      <c r="P15" s="20">
        <v>6.175887419450464E-2</v>
      </c>
      <c r="Q15" s="20">
        <v>3.2557425656139762E-2</v>
      </c>
      <c r="R15" s="20">
        <v>1.867053993149086E-2</v>
      </c>
      <c r="S15" s="20">
        <v>2.7253708132328816E-2</v>
      </c>
      <c r="T15" s="20">
        <v>1.8324503899654201E-2</v>
      </c>
      <c r="U15" s="20">
        <v>1.8427332459775587E-2</v>
      </c>
      <c r="V15" s="20">
        <v>1.3319464089476389E-2</v>
      </c>
      <c r="W15" s="20">
        <v>2.179325846277156E-2</v>
      </c>
      <c r="X15" s="20">
        <v>1.9768137378073376E-2</v>
      </c>
      <c r="Y15" s="20">
        <v>0</v>
      </c>
      <c r="Z15" s="20">
        <v>2.4619475940595163E-2</v>
      </c>
      <c r="AA15" s="20">
        <v>2.1473216587843569E-2</v>
      </c>
      <c r="AB15" s="20">
        <v>3.4669202063559834E-2</v>
      </c>
      <c r="AC15" s="20">
        <v>3.6436236969464943E-2</v>
      </c>
      <c r="AD15" s="20">
        <v>3.5246862966528278E-2</v>
      </c>
      <c r="AE15" s="20">
        <v>1.7601547713949096E-2</v>
      </c>
      <c r="AF15" s="20">
        <v>1.6682321830730849E-2</v>
      </c>
      <c r="AG15" s="20">
        <v>1.2573374285038056E-2</v>
      </c>
      <c r="AH15" s="20">
        <v>2.3326688812082899E-3</v>
      </c>
      <c r="AI15" s="20">
        <v>0.21230997345895283</v>
      </c>
      <c r="AJ15" s="20">
        <v>1.939395861079923E-2</v>
      </c>
      <c r="AK15" s="20">
        <v>1.8501096209488067E-2</v>
      </c>
      <c r="AL15" s="20">
        <v>2.1873217446454832E-2</v>
      </c>
      <c r="AM15" s="20">
        <v>1.3958224491298885E-2</v>
      </c>
      <c r="AN15" s="20">
        <v>1.3027116511743257E-2</v>
      </c>
      <c r="AO15" s="20">
        <v>2.516519082099181E-2</v>
      </c>
      <c r="AP15" s="20">
        <v>1.23925456245238E-2</v>
      </c>
      <c r="AQ15" s="20">
        <v>3.6102860884434089E-2</v>
      </c>
      <c r="AR15" s="20">
        <v>2.2986821735185736E-2</v>
      </c>
      <c r="AS15" s="20">
        <v>2.6307997155422844E-2</v>
      </c>
      <c r="AT15" s="20">
        <v>3.1825151466565262E-2</v>
      </c>
      <c r="AU15" s="20">
        <v>5.8833331716873799E-2</v>
      </c>
      <c r="AV15" s="10"/>
      <c r="AW15" s="10">
        <f t="shared" si="0"/>
        <v>2.9012260201488824</v>
      </c>
      <c r="AX15" s="93">
        <f t="shared" si="1"/>
        <v>1.4948824283824553</v>
      </c>
    </row>
    <row r="16" spans="1:64" x14ac:dyDescent="0.15">
      <c r="B16" s="18">
        <v>11</v>
      </c>
      <c r="C16" s="53" t="s">
        <v>35</v>
      </c>
      <c r="D16" s="84">
        <v>2.6537995056689044E-2</v>
      </c>
      <c r="E16" s="20">
        <v>2.379431041017167E-2</v>
      </c>
      <c r="F16" s="20">
        <v>1.3541349916440211E-2</v>
      </c>
      <c r="G16" s="20">
        <v>1.578087374845626E-2</v>
      </c>
      <c r="H16" s="20">
        <v>1.9727903718574379E-2</v>
      </c>
      <c r="I16" s="20">
        <v>4.0358436858192702E-2</v>
      </c>
      <c r="J16" s="20">
        <v>5.601652007711496E-2</v>
      </c>
      <c r="K16" s="20">
        <v>5.2710401435130977E-2</v>
      </c>
      <c r="L16" s="20">
        <v>8.4011658293937322E-2</v>
      </c>
      <c r="M16" s="20">
        <v>1.3423430087909603E-2</v>
      </c>
      <c r="N16" s="20">
        <v>1.2887823891258299</v>
      </c>
      <c r="O16" s="20">
        <v>2.4113241125047861E-2</v>
      </c>
      <c r="P16" s="20">
        <v>1.9541039735134148E-2</v>
      </c>
      <c r="Q16" s="20">
        <v>8.9440000959681437E-3</v>
      </c>
      <c r="R16" s="20">
        <v>8.0146640046700173E-3</v>
      </c>
      <c r="S16" s="20">
        <v>4.1701404751493615E-2</v>
      </c>
      <c r="T16" s="20">
        <v>2.8684916664121433E-2</v>
      </c>
      <c r="U16" s="20">
        <v>2.4914488922715732E-2</v>
      </c>
      <c r="V16" s="20">
        <v>4.5696559131722089E-2</v>
      </c>
      <c r="W16" s="20">
        <v>3.7264485356584977E-2</v>
      </c>
      <c r="X16" s="20">
        <v>7.2497125223602715E-2</v>
      </c>
      <c r="Y16" s="20">
        <v>0</v>
      </c>
      <c r="Z16" s="20">
        <v>8.051401214848522E-2</v>
      </c>
      <c r="AA16" s="20">
        <v>9.2785831833529134E-2</v>
      </c>
      <c r="AB16" s="20">
        <v>3.0099283571882979E-2</v>
      </c>
      <c r="AC16" s="20">
        <v>1.7251137467595164E-2</v>
      </c>
      <c r="AD16" s="20">
        <v>3.5998238286672007E-2</v>
      </c>
      <c r="AE16" s="20">
        <v>8.5870842495313227E-3</v>
      </c>
      <c r="AF16" s="20">
        <v>2.127717820721952E-2</v>
      </c>
      <c r="AG16" s="20">
        <v>1.3002654841988618E-2</v>
      </c>
      <c r="AH16" s="20">
        <v>2.6617580064255599E-3</v>
      </c>
      <c r="AI16" s="20">
        <v>1.7295273382349735E-2</v>
      </c>
      <c r="AJ16" s="20">
        <v>2.9279224093023123E-2</v>
      </c>
      <c r="AK16" s="20">
        <v>1.0675809736693733E-2</v>
      </c>
      <c r="AL16" s="20">
        <v>1.126787115001501E-2</v>
      </c>
      <c r="AM16" s="20">
        <v>2.4077065139007956E-2</v>
      </c>
      <c r="AN16" s="20">
        <v>9.5217907790165566E-3</v>
      </c>
      <c r="AO16" s="20">
        <v>3.8844591956493563E-2</v>
      </c>
      <c r="AP16" s="20">
        <v>3.9576208800299384E-2</v>
      </c>
      <c r="AQ16" s="20">
        <v>1.6429130900693641E-2</v>
      </c>
      <c r="AR16" s="20">
        <v>1.7148254974704666E-2</v>
      </c>
      <c r="AS16" s="20">
        <v>1.7310746943429961E-2</v>
      </c>
      <c r="AT16" s="20">
        <v>0.10563639021147438</v>
      </c>
      <c r="AU16" s="20">
        <v>1.6252211203497204E-2</v>
      </c>
      <c r="AV16" s="10"/>
      <c r="AW16" s="10">
        <f t="shared" si="0"/>
        <v>2.6015489416235358</v>
      </c>
      <c r="AX16" s="93">
        <f t="shared" si="1"/>
        <v>1.3404711568147403</v>
      </c>
    </row>
    <row r="17" spans="2:50" x14ac:dyDescent="0.15">
      <c r="B17" s="18">
        <v>12</v>
      </c>
      <c r="C17" s="53" t="s">
        <v>77</v>
      </c>
      <c r="D17" s="84">
        <v>1.1278338924609317E-4</v>
      </c>
      <c r="E17" s="20">
        <v>1.0736627173491718E-4</v>
      </c>
      <c r="F17" s="20">
        <v>1.5650914126953658E-4</v>
      </c>
      <c r="G17" s="20">
        <v>1.2575227296823444E-4</v>
      </c>
      <c r="H17" s="20">
        <v>6.2126367721978228E-5</v>
      </c>
      <c r="I17" s="20">
        <v>9.7564531018368101E-5</v>
      </c>
      <c r="J17" s="20">
        <v>1.3659728300967404E-4</v>
      </c>
      <c r="K17" s="20">
        <v>1.7697157348619007E-4</v>
      </c>
      <c r="L17" s="20">
        <v>2.0814516182542653E-4</v>
      </c>
      <c r="M17" s="20">
        <v>1.1357996327248622E-4</v>
      </c>
      <c r="N17" s="20">
        <v>2.1799196672312745E-4</v>
      </c>
      <c r="O17" s="20">
        <v>1.0064687147030411</v>
      </c>
      <c r="P17" s="20">
        <v>1.7737896872153293E-4</v>
      </c>
      <c r="Q17" s="20">
        <v>1.4781755616682804E-4</v>
      </c>
      <c r="R17" s="20">
        <v>1.3366065464020542E-4</v>
      </c>
      <c r="S17" s="20">
        <v>4.0512286753046304E-3</v>
      </c>
      <c r="T17" s="20">
        <v>1.0291921652770025E-3</v>
      </c>
      <c r="U17" s="20">
        <v>8.6100338054709671E-4</v>
      </c>
      <c r="V17" s="20">
        <v>1.3769007743384101E-3</v>
      </c>
      <c r="W17" s="20">
        <v>5.1472468057541951E-2</v>
      </c>
      <c r="X17" s="20">
        <v>1.2467140601636912E-2</v>
      </c>
      <c r="Y17" s="20">
        <v>0</v>
      </c>
      <c r="Z17" s="20">
        <v>1.9176686942737357E-3</v>
      </c>
      <c r="AA17" s="20">
        <v>9.0531020299700364E-4</v>
      </c>
      <c r="AB17" s="20">
        <v>4.4767561791623552E-3</v>
      </c>
      <c r="AC17" s="20">
        <v>1.1022248910324105E-4</v>
      </c>
      <c r="AD17" s="20">
        <v>7.1609824198230114E-4</v>
      </c>
      <c r="AE17" s="20">
        <v>1.3481389552325515E-4</v>
      </c>
      <c r="AF17" s="20">
        <v>1.9569924433562188E-4</v>
      </c>
      <c r="AG17" s="20">
        <v>1.1710463994262878E-4</v>
      </c>
      <c r="AH17" s="20">
        <v>4.2293768126944486E-5</v>
      </c>
      <c r="AI17" s="20">
        <v>1.610348500849449E-4</v>
      </c>
      <c r="AJ17" s="20">
        <v>2.8099694531530405E-4</v>
      </c>
      <c r="AK17" s="20">
        <v>2.1491969277958337E-4</v>
      </c>
      <c r="AL17" s="20">
        <v>1.5128457444704314E-4</v>
      </c>
      <c r="AM17" s="20">
        <v>3.9250029309384309E-4</v>
      </c>
      <c r="AN17" s="20">
        <v>6.4385533007823919E-4</v>
      </c>
      <c r="AO17" s="20">
        <v>5.5115072990940812E-4</v>
      </c>
      <c r="AP17" s="20">
        <v>3.6977917739677586E-4</v>
      </c>
      <c r="AQ17" s="20">
        <v>1.1998433608702318E-3</v>
      </c>
      <c r="AR17" s="20">
        <v>1.2932434540440833E-3</v>
      </c>
      <c r="AS17" s="20">
        <v>1.3208021594236406E-4</v>
      </c>
      <c r="AT17" s="20">
        <v>2.1566471699521568E-3</v>
      </c>
      <c r="AU17" s="20">
        <v>7.5207057592802042E-4</v>
      </c>
      <c r="AV17" s="10"/>
      <c r="AW17" s="10">
        <f t="shared" si="0"/>
        <v>1.0966162671847812</v>
      </c>
      <c r="AX17" s="93">
        <f t="shared" si="1"/>
        <v>0.56504125397605687</v>
      </c>
    </row>
    <row r="18" spans="2:50" x14ac:dyDescent="0.15">
      <c r="B18" s="18">
        <v>13</v>
      </c>
      <c r="C18" s="52" t="s">
        <v>78</v>
      </c>
      <c r="D18" s="84">
        <v>4.6994064880245415E-3</v>
      </c>
      <c r="E18" s="20">
        <v>3.1434172037249678E-3</v>
      </c>
      <c r="F18" s="20">
        <v>2.4345977891139046E-3</v>
      </c>
      <c r="G18" s="20">
        <v>2.7098539201412452E-3</v>
      </c>
      <c r="H18" s="20">
        <v>2.5225006142734555E-3</v>
      </c>
      <c r="I18" s="20">
        <v>2.6658348272122793E-3</v>
      </c>
      <c r="J18" s="20">
        <v>6.4348737417581521E-3</v>
      </c>
      <c r="K18" s="20">
        <v>3.9203311067703937E-3</v>
      </c>
      <c r="L18" s="20">
        <v>3.3372741487595441E-2</v>
      </c>
      <c r="M18" s="20">
        <v>1.9991918708711445E-2</v>
      </c>
      <c r="N18" s="20">
        <v>1.3482399314228911E-2</v>
      </c>
      <c r="O18" s="20">
        <v>3.1989485411895904E-2</v>
      </c>
      <c r="P18" s="20">
        <v>1.068768042470825</v>
      </c>
      <c r="Q18" s="20">
        <v>5.4527282586119699E-3</v>
      </c>
      <c r="R18" s="20">
        <v>6.6080758488064537E-3</v>
      </c>
      <c r="S18" s="20">
        <v>1.0473875146621221E-2</v>
      </c>
      <c r="T18" s="20">
        <v>2.0381797581812331E-2</v>
      </c>
      <c r="U18" s="20">
        <v>8.490037958618659E-3</v>
      </c>
      <c r="V18" s="20">
        <v>1.7027220623834684E-2</v>
      </c>
      <c r="W18" s="20">
        <v>2.0552066870909651E-2</v>
      </c>
      <c r="X18" s="20">
        <v>1.1419886486195557E-2</v>
      </c>
      <c r="Y18" s="20">
        <v>0</v>
      </c>
      <c r="Z18" s="20">
        <v>5.986932934321231E-3</v>
      </c>
      <c r="AA18" s="20">
        <v>9.4982547615509276E-3</v>
      </c>
      <c r="AB18" s="20">
        <v>4.6456093873411937E-2</v>
      </c>
      <c r="AC18" s="20">
        <v>2.6375885699919987E-3</v>
      </c>
      <c r="AD18" s="20">
        <v>2.1192826032922899E-3</v>
      </c>
      <c r="AE18" s="20">
        <v>1.1349156185309071E-3</v>
      </c>
      <c r="AF18" s="20">
        <v>1.544175270134689E-3</v>
      </c>
      <c r="AG18" s="20">
        <v>1.2119725669875916E-3</v>
      </c>
      <c r="AH18" s="20">
        <v>5.3678176688124314E-4</v>
      </c>
      <c r="AI18" s="20">
        <v>3.9499559098520329E-3</v>
      </c>
      <c r="AJ18" s="20">
        <v>2.7631231291088136E-3</v>
      </c>
      <c r="AK18" s="20">
        <v>1.4459837331853174E-3</v>
      </c>
      <c r="AL18" s="20">
        <v>3.1679953435382693E-3</v>
      </c>
      <c r="AM18" s="20">
        <v>7.3948337283871639E-3</v>
      </c>
      <c r="AN18" s="20">
        <v>2.1297195376014664E-3</v>
      </c>
      <c r="AO18" s="20">
        <v>3.494932956968158E-3</v>
      </c>
      <c r="AP18" s="20">
        <v>3.541577881638672E-3</v>
      </c>
      <c r="AQ18" s="20">
        <v>2.616099112132112E-3</v>
      </c>
      <c r="AR18" s="20">
        <v>2.3374101323358995E-3</v>
      </c>
      <c r="AS18" s="20">
        <v>2.5761162929947524E-3</v>
      </c>
      <c r="AT18" s="20">
        <v>1.1153887127178713E-2</v>
      </c>
      <c r="AU18" s="20">
        <v>1.2519954868043758E-2</v>
      </c>
      <c r="AV18" s="10"/>
      <c r="AW18" s="10">
        <f t="shared" si="0"/>
        <v>1.4267586795777543</v>
      </c>
      <c r="AX18" s="93">
        <f t="shared" si="1"/>
        <v>0.73515005891663965</v>
      </c>
    </row>
    <row r="19" spans="2:50" x14ac:dyDescent="0.15">
      <c r="B19" s="18">
        <v>14</v>
      </c>
      <c r="C19" s="52" t="s">
        <v>36</v>
      </c>
      <c r="D19" s="84">
        <v>2.8878819293810258E-3</v>
      </c>
      <c r="E19" s="20">
        <v>3.2490779760953668E-3</v>
      </c>
      <c r="F19" s="20">
        <v>1.3381419125902787E-2</v>
      </c>
      <c r="G19" s="20">
        <v>6.8455917158322084E-3</v>
      </c>
      <c r="H19" s="20">
        <v>3.0322592643337526E-3</v>
      </c>
      <c r="I19" s="20">
        <v>3.6742038817693932E-3</v>
      </c>
      <c r="J19" s="20">
        <v>5.94913445147097E-3</v>
      </c>
      <c r="K19" s="20">
        <v>9.4903757631173251E-3</v>
      </c>
      <c r="L19" s="20">
        <v>1.102054162242138E-2</v>
      </c>
      <c r="M19" s="20">
        <v>4.4592244633352898E-3</v>
      </c>
      <c r="N19" s="20">
        <v>1.3169110380950408E-2</v>
      </c>
      <c r="O19" s="20">
        <v>1.9735160758930545E-2</v>
      </c>
      <c r="P19" s="20">
        <v>2.421596689459048E-2</v>
      </c>
      <c r="Q19" s="20">
        <v>1.6788810191191548</v>
      </c>
      <c r="R19" s="20">
        <v>1.0302025702324342E-2</v>
      </c>
      <c r="S19" s="20">
        <v>0.36581024403804152</v>
      </c>
      <c r="T19" s="20">
        <v>0.2188204019382046</v>
      </c>
      <c r="U19" s="20">
        <v>0.23234196468511373</v>
      </c>
      <c r="V19" s="20">
        <v>1.5914529185272374E-2</v>
      </c>
      <c r="W19" s="20">
        <v>5.7178184246496171E-2</v>
      </c>
      <c r="X19" s="20">
        <v>0.12223833208396039</v>
      </c>
      <c r="Y19" s="20">
        <v>0</v>
      </c>
      <c r="Z19" s="20">
        <v>0.1487694939392766</v>
      </c>
      <c r="AA19" s="20">
        <v>1.3144233508864947E-2</v>
      </c>
      <c r="AB19" s="20">
        <v>5.9793868493785998E-2</v>
      </c>
      <c r="AC19" s="20">
        <v>3.4217765765330232E-3</v>
      </c>
      <c r="AD19" s="20">
        <v>2.577617623194934E-3</v>
      </c>
      <c r="AE19" s="20">
        <v>3.471557603071487E-3</v>
      </c>
      <c r="AF19" s="20">
        <v>3.4237741888555454E-3</v>
      </c>
      <c r="AG19" s="20">
        <v>2.7923031039801512E-3</v>
      </c>
      <c r="AH19" s="20">
        <v>9.1183622167829233E-4</v>
      </c>
      <c r="AI19" s="20">
        <v>6.2417054198819722E-3</v>
      </c>
      <c r="AJ19" s="20">
        <v>5.4263865416798009E-3</v>
      </c>
      <c r="AK19" s="20">
        <v>3.0810989054984193E-3</v>
      </c>
      <c r="AL19" s="20">
        <v>3.2606841572096206E-3</v>
      </c>
      <c r="AM19" s="20">
        <v>3.732739693826682E-3</v>
      </c>
      <c r="AN19" s="20">
        <v>2.0202041955831905E-3</v>
      </c>
      <c r="AO19" s="20">
        <v>6.0610457877022369E-3</v>
      </c>
      <c r="AP19" s="20">
        <v>1.359653408121125E-2</v>
      </c>
      <c r="AQ19" s="20">
        <v>2.9503983505507849E-3</v>
      </c>
      <c r="AR19" s="20">
        <v>3.5926487911397079E-3</v>
      </c>
      <c r="AS19" s="20">
        <v>2.664332814173072E-3</v>
      </c>
      <c r="AT19" s="20">
        <v>1.0728644263465509E-2</v>
      </c>
      <c r="AU19" s="20">
        <v>1.3574313152128033E-2</v>
      </c>
      <c r="AV19" s="10"/>
      <c r="AW19" s="10">
        <f t="shared" si="0"/>
        <v>3.1378338466399898</v>
      </c>
      <c r="AX19" s="93">
        <f t="shared" si="1"/>
        <v>1.6167967086842603</v>
      </c>
    </row>
    <row r="20" spans="2:50" x14ac:dyDescent="0.15">
      <c r="B20" s="18">
        <v>15</v>
      </c>
      <c r="C20" s="52" t="s">
        <v>37</v>
      </c>
      <c r="D20" s="84">
        <v>3.6142421916464944E-3</v>
      </c>
      <c r="E20" s="20">
        <v>4.6095803130341275E-3</v>
      </c>
      <c r="F20" s="20">
        <v>6.5594573692435753E-3</v>
      </c>
      <c r="G20" s="20">
        <v>5.8355005332705705E-3</v>
      </c>
      <c r="H20" s="20">
        <v>3.0111566868212506E-3</v>
      </c>
      <c r="I20" s="20">
        <v>9.0929901693137995E-3</v>
      </c>
      <c r="J20" s="20">
        <v>5.3408123821463722E-3</v>
      </c>
      <c r="K20" s="20">
        <v>9.5312363585280252E-3</v>
      </c>
      <c r="L20" s="20">
        <v>1.3441777447043819E-2</v>
      </c>
      <c r="M20" s="20">
        <v>4.2461042459120473E-3</v>
      </c>
      <c r="N20" s="20">
        <v>1.2338229289980291E-2</v>
      </c>
      <c r="O20" s="20">
        <v>7.0295789255478289E-2</v>
      </c>
      <c r="P20" s="20">
        <v>3.2887377355305079E-2</v>
      </c>
      <c r="Q20" s="20">
        <v>4.9554516386788733E-3</v>
      </c>
      <c r="R20" s="20">
        <v>1.7991365622758859</v>
      </c>
      <c r="S20" s="20">
        <v>0.20053895910149067</v>
      </c>
      <c r="T20" s="20">
        <v>0.10402999184452584</v>
      </c>
      <c r="U20" s="20">
        <v>5.7877241012708108E-2</v>
      </c>
      <c r="V20" s="20">
        <v>1.3513815485043629E-2</v>
      </c>
      <c r="W20" s="20">
        <v>0.20738640447289985</v>
      </c>
      <c r="X20" s="20">
        <v>0.15366252518996276</v>
      </c>
      <c r="Y20" s="20">
        <v>0</v>
      </c>
      <c r="Z20" s="20">
        <v>0.21075055134733855</v>
      </c>
      <c r="AA20" s="20">
        <v>2.793410968924627E-2</v>
      </c>
      <c r="AB20" s="20">
        <v>3.2880683633912645E-2</v>
      </c>
      <c r="AC20" s="20">
        <v>3.3095469576321546E-3</v>
      </c>
      <c r="AD20" s="20">
        <v>3.057794432043614E-3</v>
      </c>
      <c r="AE20" s="20">
        <v>3.3527258344223858E-3</v>
      </c>
      <c r="AF20" s="20">
        <v>3.9026925037450909E-3</v>
      </c>
      <c r="AG20" s="20">
        <v>3.752242958846672E-3</v>
      </c>
      <c r="AH20" s="20">
        <v>8.543272813010147E-4</v>
      </c>
      <c r="AI20" s="20">
        <v>6.7910884832881558E-3</v>
      </c>
      <c r="AJ20" s="20">
        <v>8.7619005349761393E-3</v>
      </c>
      <c r="AK20" s="20">
        <v>3.5095959267094673E-3</v>
      </c>
      <c r="AL20" s="20">
        <v>4.1127787131999289E-3</v>
      </c>
      <c r="AM20" s="20">
        <v>7.7816845138517837E-3</v>
      </c>
      <c r="AN20" s="20">
        <v>3.0261532041613334E-3</v>
      </c>
      <c r="AO20" s="20">
        <v>7.2765310257257593E-3</v>
      </c>
      <c r="AP20" s="20">
        <v>1.8288302882058013E-2</v>
      </c>
      <c r="AQ20" s="20">
        <v>4.562745468861938E-3</v>
      </c>
      <c r="AR20" s="20">
        <v>4.8950202341741687E-3</v>
      </c>
      <c r="AS20" s="20">
        <v>3.119945828139081E-3</v>
      </c>
      <c r="AT20" s="20">
        <v>1.9912283936369072E-2</v>
      </c>
      <c r="AU20" s="20">
        <v>1.2031026979346058E-2</v>
      </c>
      <c r="AV20" s="10"/>
      <c r="AW20" s="10">
        <f t="shared" si="0"/>
        <v>3.1157689369882697</v>
      </c>
      <c r="AX20" s="93">
        <f t="shared" si="1"/>
        <v>1.6054275683645725</v>
      </c>
    </row>
    <row r="21" spans="2:50" x14ac:dyDescent="0.15">
      <c r="B21" s="18">
        <v>16</v>
      </c>
      <c r="C21" s="52" t="s">
        <v>38</v>
      </c>
      <c r="D21" s="84">
        <v>5.2120282475950006E-3</v>
      </c>
      <c r="E21" s="20">
        <v>5.2655462287103365E-3</v>
      </c>
      <c r="F21" s="20">
        <v>2.1855413386881642E-2</v>
      </c>
      <c r="G21" s="20">
        <v>6.3421696304842437E-3</v>
      </c>
      <c r="H21" s="20">
        <v>8.2233503207885094E-3</v>
      </c>
      <c r="I21" s="20">
        <v>7.1784780590443938E-3</v>
      </c>
      <c r="J21" s="20">
        <v>1.0472518128324155E-2</v>
      </c>
      <c r="K21" s="20">
        <v>2.2107272256319435E-2</v>
      </c>
      <c r="L21" s="20">
        <v>2.7761739764396526E-2</v>
      </c>
      <c r="M21" s="20">
        <v>6.4162036169978457E-3</v>
      </c>
      <c r="N21" s="20">
        <v>2.0148202428610946E-2</v>
      </c>
      <c r="O21" s="20">
        <v>3.3899609815032608E-2</v>
      </c>
      <c r="P21" s="20">
        <v>2.4388054658360404E-2</v>
      </c>
      <c r="Q21" s="20">
        <v>9.4695291730752876E-3</v>
      </c>
      <c r="R21" s="20">
        <v>2.3052089461486576E-2</v>
      </c>
      <c r="S21" s="20">
        <v>1.3145457442585857</v>
      </c>
      <c r="T21" s="20">
        <v>4.1822226071709358E-2</v>
      </c>
      <c r="U21" s="20">
        <v>5.730350690426983E-2</v>
      </c>
      <c r="V21" s="20">
        <v>4.5269452339729586E-2</v>
      </c>
      <c r="W21" s="20">
        <v>8.2607319244081406E-2</v>
      </c>
      <c r="X21" s="20">
        <v>6.0941236718438464E-2</v>
      </c>
      <c r="Y21" s="20">
        <v>0</v>
      </c>
      <c r="Z21" s="20">
        <v>3.7628693843156147E-2</v>
      </c>
      <c r="AA21" s="20">
        <v>2.2809399014429309E-2</v>
      </c>
      <c r="AB21" s="20">
        <v>0.10935590564655538</v>
      </c>
      <c r="AC21" s="20">
        <v>4.5566156490033979E-3</v>
      </c>
      <c r="AD21" s="20">
        <v>3.2471830641670049E-3</v>
      </c>
      <c r="AE21" s="20">
        <v>6.9984220364394216E-3</v>
      </c>
      <c r="AF21" s="20">
        <v>4.8680748168294981E-3</v>
      </c>
      <c r="AG21" s="20">
        <v>2.5629912232391296E-3</v>
      </c>
      <c r="AH21" s="20">
        <v>1.4235291754013657E-3</v>
      </c>
      <c r="AI21" s="20">
        <v>5.4717313601045725E-3</v>
      </c>
      <c r="AJ21" s="20">
        <v>7.1309715378242546E-3</v>
      </c>
      <c r="AK21" s="20">
        <v>4.3647982297447532E-3</v>
      </c>
      <c r="AL21" s="20">
        <v>3.0364402662415926E-3</v>
      </c>
      <c r="AM21" s="20">
        <v>7.5713026245640084E-3</v>
      </c>
      <c r="AN21" s="20">
        <v>2.973750533892617E-3</v>
      </c>
      <c r="AO21" s="20">
        <v>1.0907203607131363E-2</v>
      </c>
      <c r="AP21" s="20">
        <v>6.1374973677794349E-3</v>
      </c>
      <c r="AQ21" s="20">
        <v>4.6004242085819708E-3</v>
      </c>
      <c r="AR21" s="20">
        <v>7.5890622830257007E-3</v>
      </c>
      <c r="AS21" s="20">
        <v>4.4072998624354555E-3</v>
      </c>
      <c r="AT21" s="20">
        <v>2.0736473737945411E-2</v>
      </c>
      <c r="AU21" s="20">
        <v>1.1292685391913191E-2</v>
      </c>
      <c r="AV21" s="10"/>
      <c r="AW21" s="10">
        <f t="shared" si="0"/>
        <v>2.1239521461933268</v>
      </c>
      <c r="AX21" s="93">
        <f t="shared" si="1"/>
        <v>1.0943851737227537</v>
      </c>
    </row>
    <row r="22" spans="2:50" x14ac:dyDescent="0.15">
      <c r="B22" s="18">
        <v>17</v>
      </c>
      <c r="C22" s="53" t="s">
        <v>39</v>
      </c>
      <c r="D22" s="84">
        <v>3.7028763807053029E-4</v>
      </c>
      <c r="E22" s="20">
        <v>4.1371941110204607E-4</v>
      </c>
      <c r="F22" s="20">
        <v>7.4136299078918421E-3</v>
      </c>
      <c r="G22" s="20">
        <v>1.0510453057034237E-3</v>
      </c>
      <c r="H22" s="20">
        <v>1.978559071013327E-4</v>
      </c>
      <c r="I22" s="20">
        <v>4.2754813525106863E-4</v>
      </c>
      <c r="J22" s="20">
        <v>4.9335019122002575E-4</v>
      </c>
      <c r="K22" s="20">
        <v>5.4178654425280845E-4</v>
      </c>
      <c r="L22" s="20">
        <v>8.4546682153742599E-4</v>
      </c>
      <c r="M22" s="20">
        <v>1.1403935557939343E-3</v>
      </c>
      <c r="N22" s="20">
        <v>1.2922825454492462E-3</v>
      </c>
      <c r="O22" s="20">
        <v>6.793502379379414E-3</v>
      </c>
      <c r="P22" s="20">
        <v>2.2381695279537431E-3</v>
      </c>
      <c r="Q22" s="20">
        <v>1.1763685920226975E-3</v>
      </c>
      <c r="R22" s="20">
        <v>3.4457028614183737E-4</v>
      </c>
      <c r="S22" s="20">
        <v>3.6562659848727382E-3</v>
      </c>
      <c r="T22" s="20">
        <v>1.1541277769366207</v>
      </c>
      <c r="U22" s="20">
        <v>3.984624508154179E-2</v>
      </c>
      <c r="V22" s="20">
        <v>1.2832413987430907E-3</v>
      </c>
      <c r="W22" s="20">
        <v>6.5595790286738179E-3</v>
      </c>
      <c r="X22" s="20">
        <v>3.9258598090618962E-2</v>
      </c>
      <c r="Y22" s="20">
        <v>0</v>
      </c>
      <c r="Z22" s="20">
        <v>1.5971579358929757E-2</v>
      </c>
      <c r="AA22" s="20">
        <v>7.5833024756807746E-4</v>
      </c>
      <c r="AB22" s="20">
        <v>6.8409137909528628E-3</v>
      </c>
      <c r="AC22" s="20">
        <v>7.45681435616397E-4</v>
      </c>
      <c r="AD22" s="20">
        <v>4.4145930184225904E-4</v>
      </c>
      <c r="AE22" s="20">
        <v>4.1632723659012051E-4</v>
      </c>
      <c r="AF22" s="20">
        <v>5.6847677985188906E-4</v>
      </c>
      <c r="AG22" s="20">
        <v>5.5337695265206906E-4</v>
      </c>
      <c r="AH22" s="20">
        <v>1.3504844851520913E-4</v>
      </c>
      <c r="AI22" s="20">
        <v>1.0209417687373848E-3</v>
      </c>
      <c r="AJ22" s="20">
        <v>7.7837315771295561E-4</v>
      </c>
      <c r="AK22" s="20">
        <v>5.6700256919355572E-4</v>
      </c>
      <c r="AL22" s="20">
        <v>6.7176161104633245E-4</v>
      </c>
      <c r="AM22" s="20">
        <v>4.4286317705375755E-4</v>
      </c>
      <c r="AN22" s="20">
        <v>3.1439177173240727E-4</v>
      </c>
      <c r="AO22" s="20">
        <v>7.5131604912707429E-4</v>
      </c>
      <c r="AP22" s="20">
        <v>3.5992486983993906E-3</v>
      </c>
      <c r="AQ22" s="20">
        <v>4.2271440462523016E-4</v>
      </c>
      <c r="AR22" s="20">
        <v>4.0079627892523277E-4</v>
      </c>
      <c r="AS22" s="20">
        <v>3.8729005018250321E-4</v>
      </c>
      <c r="AT22" s="20">
        <v>8.6300237806953377E-4</v>
      </c>
      <c r="AU22" s="20">
        <v>6.0407191721628282E-4</v>
      </c>
      <c r="AV22" s="10"/>
      <c r="AW22" s="10">
        <f t="shared" si="0"/>
        <v>1.3067266506544821</v>
      </c>
      <c r="AX22" s="93">
        <f t="shared" si="1"/>
        <v>0.67330249184177715</v>
      </c>
    </row>
    <row r="23" spans="2:50" x14ac:dyDescent="0.15">
      <c r="B23" s="18">
        <v>18</v>
      </c>
      <c r="C23" s="52" t="s">
        <v>40</v>
      </c>
      <c r="D23" s="84">
        <v>3.4689510222537628E-4</v>
      </c>
      <c r="E23" s="20">
        <v>3.3781892151214988E-4</v>
      </c>
      <c r="F23" s="20">
        <v>1.2060136728159942E-3</v>
      </c>
      <c r="G23" s="20">
        <v>1.0984605369873425E-3</v>
      </c>
      <c r="H23" s="20">
        <v>1.9224549224941781E-4</v>
      </c>
      <c r="I23" s="20">
        <v>4.2530073282113384E-4</v>
      </c>
      <c r="J23" s="20">
        <v>5.0570858447348242E-4</v>
      </c>
      <c r="K23" s="20">
        <v>5.1014522538283798E-4</v>
      </c>
      <c r="L23" s="20">
        <v>8.7290904187317599E-4</v>
      </c>
      <c r="M23" s="20">
        <v>6.4165516548051523E-4</v>
      </c>
      <c r="N23" s="20">
        <v>4.3526483176060289E-3</v>
      </c>
      <c r="O23" s="20">
        <v>5.6805116962353342E-3</v>
      </c>
      <c r="P23" s="20">
        <v>2.9024770340524524E-3</v>
      </c>
      <c r="Q23" s="20">
        <v>9.32690849864678E-4</v>
      </c>
      <c r="R23" s="20">
        <v>7.6324151598572084E-4</v>
      </c>
      <c r="S23" s="20">
        <v>1.4651921517577448E-3</v>
      </c>
      <c r="T23" s="20">
        <v>1.1809020072238961E-2</v>
      </c>
      <c r="U23" s="20">
        <v>1.1237668677969963</v>
      </c>
      <c r="V23" s="20">
        <v>6.4093755032831011E-4</v>
      </c>
      <c r="W23" s="20">
        <v>4.8447984946619936E-3</v>
      </c>
      <c r="X23" s="20">
        <v>6.5847097824995706E-3</v>
      </c>
      <c r="Y23" s="20">
        <v>0</v>
      </c>
      <c r="Z23" s="20">
        <v>2.972578557264158E-3</v>
      </c>
      <c r="AA23" s="20">
        <v>8.0587052284512514E-4</v>
      </c>
      <c r="AB23" s="20">
        <v>8.4269121218855808E-4</v>
      </c>
      <c r="AC23" s="20">
        <v>4.4457770157246471E-4</v>
      </c>
      <c r="AD23" s="20">
        <v>4.05897663667056E-4</v>
      </c>
      <c r="AE23" s="20">
        <v>3.196489566953047E-4</v>
      </c>
      <c r="AF23" s="20">
        <v>4.7927798218623622E-4</v>
      </c>
      <c r="AG23" s="20">
        <v>4.6018597283491478E-4</v>
      </c>
      <c r="AH23" s="20">
        <v>8.7769007260987729E-5</v>
      </c>
      <c r="AI23" s="20">
        <v>6.7820209533347889E-4</v>
      </c>
      <c r="AJ23" s="20">
        <v>6.7866505093919813E-4</v>
      </c>
      <c r="AK23" s="20">
        <v>3.7790693893071455E-4</v>
      </c>
      <c r="AL23" s="20">
        <v>5.254858311414738E-4</v>
      </c>
      <c r="AM23" s="20">
        <v>3.8925237599346675E-4</v>
      </c>
      <c r="AN23" s="20">
        <v>2.5178828222695288E-4</v>
      </c>
      <c r="AO23" s="20">
        <v>6.6094958378674494E-4</v>
      </c>
      <c r="AP23" s="20">
        <v>3.0440335009753045E-3</v>
      </c>
      <c r="AQ23" s="20">
        <v>3.2911722962718741E-4</v>
      </c>
      <c r="AR23" s="20">
        <v>3.3046966451158309E-4</v>
      </c>
      <c r="AS23" s="20">
        <v>3.1239689860574867E-4</v>
      </c>
      <c r="AT23" s="20">
        <v>8.880743797775205E-4</v>
      </c>
      <c r="AU23" s="20">
        <v>4.493747263005497E-4</v>
      </c>
      <c r="AV23" s="10"/>
      <c r="AW23" s="10">
        <f t="shared" si="0"/>
        <v>1.1856144618727134</v>
      </c>
      <c r="AX23" s="93">
        <f t="shared" si="1"/>
        <v>0.61089836282341348</v>
      </c>
    </row>
    <row r="24" spans="2:50" x14ac:dyDescent="0.15">
      <c r="B24" s="18">
        <v>19</v>
      </c>
      <c r="C24" s="52" t="s">
        <v>41</v>
      </c>
      <c r="D24" s="84">
        <v>5.3536859848809445E-3</v>
      </c>
      <c r="E24" s="20">
        <v>5.2599198407303602E-4</v>
      </c>
      <c r="F24" s="20">
        <v>2.4381146268576042E-4</v>
      </c>
      <c r="G24" s="20">
        <v>2.3016899739772129E-4</v>
      </c>
      <c r="H24" s="20">
        <v>6.0085840723782811E-4</v>
      </c>
      <c r="I24" s="20">
        <v>5.7120006609709167E-4</v>
      </c>
      <c r="J24" s="20">
        <v>4.1688286312182817E-4</v>
      </c>
      <c r="K24" s="20">
        <v>5.3938736249769745E-4</v>
      </c>
      <c r="L24" s="20">
        <v>3.540474173145704E-4</v>
      </c>
      <c r="M24" s="20">
        <v>3.28089155331974E-4</v>
      </c>
      <c r="N24" s="20">
        <v>3.6436572808954662E-4</v>
      </c>
      <c r="O24" s="20">
        <v>3.8269694839788618E-4</v>
      </c>
      <c r="P24" s="20">
        <v>2.8685999035125834E-4</v>
      </c>
      <c r="Q24" s="20">
        <v>3.5133892005043756E-4</v>
      </c>
      <c r="R24" s="20">
        <v>2.2415089695737307E-4</v>
      </c>
      <c r="S24" s="20">
        <v>4.2228378957205549E-4</v>
      </c>
      <c r="T24" s="20">
        <v>3.7081599654352122E-3</v>
      </c>
      <c r="U24" s="20">
        <v>9.2667329501916092E-3</v>
      </c>
      <c r="V24" s="20">
        <v>1.0021127509297194</v>
      </c>
      <c r="W24" s="20">
        <v>3.8642548899882795E-4</v>
      </c>
      <c r="X24" s="20">
        <v>1.9999818649035338E-3</v>
      </c>
      <c r="Y24" s="20">
        <v>0</v>
      </c>
      <c r="Z24" s="20">
        <v>6.1257492573889153E-4</v>
      </c>
      <c r="AA24" s="20">
        <v>5.6653044971079506E-4</v>
      </c>
      <c r="AB24" s="20">
        <v>5.5686790746944058E-4</v>
      </c>
      <c r="AC24" s="20">
        <v>1.6114243349003819E-4</v>
      </c>
      <c r="AD24" s="20">
        <v>2.8037696960466862E-4</v>
      </c>
      <c r="AE24" s="20">
        <v>1.9873444031506633E-3</v>
      </c>
      <c r="AF24" s="20">
        <v>5.51504067475956E-4</v>
      </c>
      <c r="AG24" s="20">
        <v>2.9929258574481799E-4</v>
      </c>
      <c r="AH24" s="20">
        <v>5.1681605093074789E-5</v>
      </c>
      <c r="AI24" s="20">
        <v>3.6279663382003506E-4</v>
      </c>
      <c r="AJ24" s="20">
        <v>4.7109357204758108E-4</v>
      </c>
      <c r="AK24" s="20">
        <v>6.0642564390591281E-4</v>
      </c>
      <c r="AL24" s="20">
        <v>3.3680762802257373E-4</v>
      </c>
      <c r="AM24" s="20">
        <v>1.9722735137862685E-2</v>
      </c>
      <c r="AN24" s="20">
        <v>3.0777877620572799E-3</v>
      </c>
      <c r="AO24" s="20">
        <v>5.4723473498785396E-4</v>
      </c>
      <c r="AP24" s="20">
        <v>1.1218938500392793E-3</v>
      </c>
      <c r="AQ24" s="20">
        <v>4.6041363206971071E-4</v>
      </c>
      <c r="AR24" s="20">
        <v>6.0429233976176525E-4</v>
      </c>
      <c r="AS24" s="20">
        <v>3.6963560003701562E-3</v>
      </c>
      <c r="AT24" s="20">
        <v>2.5482037508529884E-2</v>
      </c>
      <c r="AU24" s="20">
        <v>3.3801918855463128E-4</v>
      </c>
      <c r="AV24" s="10"/>
      <c r="AW24" s="10">
        <f t="shared" si="0"/>
        <v>1.0905650801528131</v>
      </c>
      <c r="AX24" s="93">
        <f t="shared" si="1"/>
        <v>0.56192332620961527</v>
      </c>
    </row>
    <row r="25" spans="2:50" x14ac:dyDescent="0.15">
      <c r="B25" s="18">
        <v>20</v>
      </c>
      <c r="C25" s="52" t="s">
        <v>42</v>
      </c>
      <c r="D25" s="84">
        <v>1.221027841363798E-3</v>
      </c>
      <c r="E25" s="20">
        <v>1.2138732769847755E-3</v>
      </c>
      <c r="F25" s="20">
        <v>2.1646151611816314E-3</v>
      </c>
      <c r="G25" s="20">
        <v>1.9795304170802867E-3</v>
      </c>
      <c r="H25" s="20">
        <v>8.8382243840942555E-4</v>
      </c>
      <c r="I25" s="20">
        <v>1.5350794309396522E-3</v>
      </c>
      <c r="J25" s="20">
        <v>2.0712297768914049E-3</v>
      </c>
      <c r="K25" s="20">
        <v>1.9963056564070787E-3</v>
      </c>
      <c r="L25" s="20">
        <v>2.9614302390898292E-3</v>
      </c>
      <c r="M25" s="20">
        <v>1.3603443672932948E-3</v>
      </c>
      <c r="N25" s="20">
        <v>2.0631836401246322E-3</v>
      </c>
      <c r="O25" s="20">
        <v>2.8773971615016721E-3</v>
      </c>
      <c r="P25" s="20">
        <v>2.2802252514761397E-3</v>
      </c>
      <c r="Q25" s="20">
        <v>1.5130837467936787E-3</v>
      </c>
      <c r="R25" s="20">
        <v>1.8422459904428711E-3</v>
      </c>
      <c r="S25" s="20">
        <v>5.6468553116868575E-2</v>
      </c>
      <c r="T25" s="20">
        <v>2.4263276001825759E-2</v>
      </c>
      <c r="U25" s="20">
        <v>1.7527711741360835E-2</v>
      </c>
      <c r="V25" s="20">
        <v>7.3986263777944226E-3</v>
      </c>
      <c r="W25" s="20">
        <v>1.3931120102591994</v>
      </c>
      <c r="X25" s="20">
        <v>0.27061418899026524</v>
      </c>
      <c r="Y25" s="20">
        <v>0</v>
      </c>
      <c r="Z25" s="20">
        <v>3.9603864412666147E-2</v>
      </c>
      <c r="AA25" s="20">
        <v>1.9252600615335978E-2</v>
      </c>
      <c r="AB25" s="20">
        <v>8.5934894927686047E-3</v>
      </c>
      <c r="AC25" s="20">
        <v>1.1329914820055657E-3</v>
      </c>
      <c r="AD25" s="20">
        <v>1.2993217432738793E-3</v>
      </c>
      <c r="AE25" s="20">
        <v>1.4898736607608857E-3</v>
      </c>
      <c r="AF25" s="20">
        <v>1.8575878915103458E-3</v>
      </c>
      <c r="AG25" s="20">
        <v>2.0400288720287454E-3</v>
      </c>
      <c r="AH25" s="20">
        <v>3.6905808878288449E-4</v>
      </c>
      <c r="AI25" s="20">
        <v>2.3470370530196383E-3</v>
      </c>
      <c r="AJ25" s="20">
        <v>5.895720219163585E-3</v>
      </c>
      <c r="AK25" s="20">
        <v>2.0371197355040487E-3</v>
      </c>
      <c r="AL25" s="20">
        <v>2.0641598519296912E-3</v>
      </c>
      <c r="AM25" s="20">
        <v>1.4719926588238153E-3</v>
      </c>
      <c r="AN25" s="20">
        <v>1.0602039846036072E-3</v>
      </c>
      <c r="AO25" s="20">
        <v>3.2789734566703917E-3</v>
      </c>
      <c r="AP25" s="20">
        <v>8.0163210041506831E-3</v>
      </c>
      <c r="AQ25" s="20">
        <v>1.2637244593505543E-3</v>
      </c>
      <c r="AR25" s="20">
        <v>1.3389881384993964E-3</v>
      </c>
      <c r="AS25" s="20">
        <v>1.3033534610688282E-3</v>
      </c>
      <c r="AT25" s="20">
        <v>5.4689088000265604E-2</v>
      </c>
      <c r="AU25" s="20">
        <v>2.3765493996144144E-3</v>
      </c>
      <c r="AV25" s="10"/>
      <c r="AW25" s="10">
        <f t="shared" si="0"/>
        <v>1.960129808565092</v>
      </c>
      <c r="AX25" s="93">
        <f t="shared" si="1"/>
        <v>1.0099742618543917</v>
      </c>
    </row>
    <row r="26" spans="2:50" x14ac:dyDescent="0.15">
      <c r="B26" s="18">
        <v>21</v>
      </c>
      <c r="C26" s="53" t="s">
        <v>43</v>
      </c>
      <c r="D26" s="84">
        <v>1.279231367066968E-3</v>
      </c>
      <c r="E26" s="20">
        <v>1.3916169922466625E-3</v>
      </c>
      <c r="F26" s="20">
        <v>1.881443332811972E-3</v>
      </c>
      <c r="G26" s="20">
        <v>3.4168398956797848E-3</v>
      </c>
      <c r="H26" s="20">
        <v>6.3821168315338355E-4</v>
      </c>
      <c r="I26" s="20">
        <v>1.4709662344285369E-3</v>
      </c>
      <c r="J26" s="20">
        <v>1.60426422857709E-3</v>
      </c>
      <c r="K26" s="20">
        <v>1.453379865824262E-3</v>
      </c>
      <c r="L26" s="20">
        <v>2.6108012450002482E-3</v>
      </c>
      <c r="M26" s="20">
        <v>1.7285498720471541E-3</v>
      </c>
      <c r="N26" s="20">
        <v>1.8703223179607849E-3</v>
      </c>
      <c r="O26" s="20">
        <v>1.8991011356025169E-3</v>
      </c>
      <c r="P26" s="20">
        <v>2.1447950899540205E-3</v>
      </c>
      <c r="Q26" s="20">
        <v>1.6079344383137253E-3</v>
      </c>
      <c r="R26" s="20">
        <v>9.6143934730997919E-4</v>
      </c>
      <c r="S26" s="20">
        <v>5.3879858870954159E-3</v>
      </c>
      <c r="T26" s="20">
        <v>1.4132232947795514E-2</v>
      </c>
      <c r="U26" s="20">
        <v>2.2953083355070795E-2</v>
      </c>
      <c r="V26" s="20">
        <v>2.8479035939708661E-3</v>
      </c>
      <c r="W26" s="20">
        <v>2.4750602069544134E-2</v>
      </c>
      <c r="X26" s="20">
        <v>1.1122508866646643</v>
      </c>
      <c r="Y26" s="20">
        <v>0</v>
      </c>
      <c r="Z26" s="20">
        <v>0.1098524317265657</v>
      </c>
      <c r="AA26" s="20">
        <v>2.5976703477094756E-3</v>
      </c>
      <c r="AB26" s="20">
        <v>1.1173793718082773E-2</v>
      </c>
      <c r="AC26" s="20">
        <v>1.520655507232809E-3</v>
      </c>
      <c r="AD26" s="20">
        <v>1.4206002482834012E-3</v>
      </c>
      <c r="AE26" s="20">
        <v>1.7258999211451182E-3</v>
      </c>
      <c r="AF26" s="20">
        <v>2.1744498219746686E-3</v>
      </c>
      <c r="AG26" s="20">
        <v>2.0561157882752405E-3</v>
      </c>
      <c r="AH26" s="20">
        <v>4.2969843949780014E-4</v>
      </c>
      <c r="AI26" s="20">
        <v>3.9675603800866932E-3</v>
      </c>
      <c r="AJ26" s="20">
        <v>2.9721770962245556E-3</v>
      </c>
      <c r="AK26" s="20">
        <v>2.4413899276863643E-3</v>
      </c>
      <c r="AL26" s="20">
        <v>2.6415600681789285E-3</v>
      </c>
      <c r="AM26" s="20">
        <v>1.592565622452264E-3</v>
      </c>
      <c r="AN26" s="20">
        <v>1.0904521055412929E-3</v>
      </c>
      <c r="AO26" s="20">
        <v>2.651957317877061E-3</v>
      </c>
      <c r="AP26" s="20">
        <v>1.3734811926886378E-2</v>
      </c>
      <c r="AQ26" s="20">
        <v>1.5166400468160028E-3</v>
      </c>
      <c r="AR26" s="20">
        <v>1.3879179017664493E-3</v>
      </c>
      <c r="AS26" s="20">
        <v>1.6004386131090163E-3</v>
      </c>
      <c r="AT26" s="20">
        <v>2.7568174602830248E-3</v>
      </c>
      <c r="AU26" s="20">
        <v>3.206435458450231E-3</v>
      </c>
      <c r="AV26" s="10"/>
      <c r="AW26" s="10">
        <f t="shared" si="0"/>
        <v>1.3827936310082432</v>
      </c>
      <c r="AX26" s="93">
        <f t="shared" si="1"/>
        <v>0.71249667785873405</v>
      </c>
    </row>
    <row r="27" spans="2:50" x14ac:dyDescent="0.15">
      <c r="B27" s="18">
        <v>22</v>
      </c>
      <c r="C27" s="53" t="s">
        <v>44</v>
      </c>
      <c r="D27" s="84">
        <v>1.7604820876968035E-4</v>
      </c>
      <c r="E27" s="20">
        <v>3.0685755251087945E-4</v>
      </c>
      <c r="F27" s="20">
        <v>1.7392044220294558E-4</v>
      </c>
      <c r="G27" s="20">
        <v>1.2881325501572943E-4</v>
      </c>
      <c r="H27" s="20">
        <v>8.8144376256257028E-5</v>
      </c>
      <c r="I27" s="20">
        <v>1.6863845876998606E-4</v>
      </c>
      <c r="J27" s="20">
        <v>1.6800014359185845E-4</v>
      </c>
      <c r="K27" s="20">
        <v>1.6020065284609529E-4</v>
      </c>
      <c r="L27" s="20">
        <v>2.3446744588997338E-4</v>
      </c>
      <c r="M27" s="20">
        <v>1.8192705191800179E-4</v>
      </c>
      <c r="N27" s="20">
        <v>1.6611060841412032E-4</v>
      </c>
      <c r="O27" s="20">
        <v>1.6639973122041683E-4</v>
      </c>
      <c r="P27" s="20">
        <v>1.5354656463459647E-4</v>
      </c>
      <c r="Q27" s="20">
        <v>1.5317980213622141E-4</v>
      </c>
      <c r="R27" s="20">
        <v>9.2558044155891051E-5</v>
      </c>
      <c r="S27" s="20">
        <v>1.7777934477992966E-4</v>
      </c>
      <c r="T27" s="20">
        <v>2.322931670936302E-3</v>
      </c>
      <c r="U27" s="20">
        <v>3.6494721536069977E-4</v>
      </c>
      <c r="V27" s="20">
        <v>1.6068558665135622E-4</v>
      </c>
      <c r="W27" s="20">
        <v>2.1845652994141102E-4</v>
      </c>
      <c r="X27" s="20">
        <v>2.841835858390315E-4</v>
      </c>
      <c r="Y27" s="20">
        <v>1</v>
      </c>
      <c r="Z27" s="20">
        <v>2.5689942423078331E-4</v>
      </c>
      <c r="AA27" s="20">
        <v>1.6644694580038484E-4</v>
      </c>
      <c r="AB27" s="20">
        <v>1.2488232429679455E-3</v>
      </c>
      <c r="AC27" s="20">
        <v>1.0639577520480786E-4</v>
      </c>
      <c r="AD27" s="20">
        <v>1.3345473358714513E-4</v>
      </c>
      <c r="AE27" s="20">
        <v>4.7690038256386648E-4</v>
      </c>
      <c r="AF27" s="20">
        <v>4.0503672890060714E-4</v>
      </c>
      <c r="AG27" s="20">
        <v>3.351776580754608E-4</v>
      </c>
      <c r="AH27" s="20">
        <v>8.8416053725743433E-5</v>
      </c>
      <c r="AI27" s="20">
        <v>3.3354763921700101E-4</v>
      </c>
      <c r="AJ27" s="20">
        <v>3.8970108145327528E-4</v>
      </c>
      <c r="AK27" s="20">
        <v>1.5780983495669742E-4</v>
      </c>
      <c r="AL27" s="20">
        <v>1.7703417245728336E-4</v>
      </c>
      <c r="AM27" s="20">
        <v>1.6603958113599722E-4</v>
      </c>
      <c r="AN27" s="20">
        <v>1.1693437838175905E-4</v>
      </c>
      <c r="AO27" s="20">
        <v>3.6420854363737387E-4</v>
      </c>
      <c r="AP27" s="20">
        <v>8.9141163307600779E-4</v>
      </c>
      <c r="AQ27" s="20">
        <v>1.6005151061892882E-4</v>
      </c>
      <c r="AR27" s="20">
        <v>3.3037464927043682E-4</v>
      </c>
      <c r="AS27" s="20">
        <v>3.4910958940290144E-4</v>
      </c>
      <c r="AT27" s="20">
        <v>2.3934830515489106E-4</v>
      </c>
      <c r="AU27" s="20">
        <v>1.6262997910108983E-4</v>
      </c>
      <c r="AV27" s="10"/>
      <c r="AW27" s="10">
        <f t="shared" si="0"/>
        <v>1.0131035481147614</v>
      </c>
      <c r="AX27" s="93">
        <f t="shared" si="1"/>
        <v>0.5220105850736021</v>
      </c>
    </row>
    <row r="28" spans="2:50" x14ac:dyDescent="0.15">
      <c r="B28" s="18">
        <v>23</v>
      </c>
      <c r="C28" s="52" t="s">
        <v>45</v>
      </c>
      <c r="D28" s="84">
        <v>8.9789071952398238E-3</v>
      </c>
      <c r="E28" s="20">
        <v>9.7033214180742271E-3</v>
      </c>
      <c r="F28" s="20">
        <v>1.2934981233901847E-2</v>
      </c>
      <c r="G28" s="20">
        <v>1.0978568541965524E-2</v>
      </c>
      <c r="H28" s="20">
        <v>4.3246100914938928E-3</v>
      </c>
      <c r="I28" s="20">
        <v>1.0433458481420053E-2</v>
      </c>
      <c r="J28" s="20">
        <v>1.0935109455000725E-2</v>
      </c>
      <c r="K28" s="20">
        <v>9.440880002458343E-3</v>
      </c>
      <c r="L28" s="20">
        <v>1.8203748303939619E-2</v>
      </c>
      <c r="M28" s="20">
        <v>1.227281580342721E-2</v>
      </c>
      <c r="N28" s="20">
        <v>1.1952364337273362E-2</v>
      </c>
      <c r="O28" s="20">
        <v>1.0644687458455274E-2</v>
      </c>
      <c r="P28" s="20">
        <v>1.1708880868956913E-2</v>
      </c>
      <c r="Q28" s="20">
        <v>1.0443960315992373E-2</v>
      </c>
      <c r="R28" s="20">
        <v>5.9759626497779264E-3</v>
      </c>
      <c r="S28" s="20">
        <v>9.6666134350186124E-3</v>
      </c>
      <c r="T28" s="20">
        <v>9.5561661361398768E-3</v>
      </c>
      <c r="U28" s="20">
        <v>8.6600446778076125E-3</v>
      </c>
      <c r="V28" s="20">
        <v>1.1821142708864809E-2</v>
      </c>
      <c r="W28" s="20">
        <v>1.0794230117149719E-2</v>
      </c>
      <c r="X28" s="20">
        <v>1.1107236279352985E-2</v>
      </c>
      <c r="Y28" s="20">
        <v>0</v>
      </c>
      <c r="Z28" s="20">
        <v>1.4593728580131089</v>
      </c>
      <c r="AA28" s="20">
        <v>1.0114216012629891E-2</v>
      </c>
      <c r="AB28" s="20">
        <v>1.2356979839989055E-2</v>
      </c>
      <c r="AC28" s="20">
        <v>7.6272052060991705E-3</v>
      </c>
      <c r="AD28" s="20">
        <v>1.0144711137729369E-2</v>
      </c>
      <c r="AE28" s="20">
        <v>1.0499425748848695E-2</v>
      </c>
      <c r="AF28" s="20">
        <v>1.4247845725908696E-2</v>
      </c>
      <c r="AG28" s="20">
        <v>1.4885750446801248E-2</v>
      </c>
      <c r="AH28" s="20">
        <v>2.7105569478564863E-3</v>
      </c>
      <c r="AI28" s="20">
        <v>3.471955275185265E-2</v>
      </c>
      <c r="AJ28" s="20">
        <v>1.9590870264185607E-2</v>
      </c>
      <c r="AK28" s="20">
        <v>1.2505317998272354E-2</v>
      </c>
      <c r="AL28" s="20">
        <v>1.6891555246302981E-2</v>
      </c>
      <c r="AM28" s="20">
        <v>1.0203955356860512E-2</v>
      </c>
      <c r="AN28" s="20">
        <v>7.3735660287421803E-3</v>
      </c>
      <c r="AO28" s="20">
        <v>1.8562453551060964E-2</v>
      </c>
      <c r="AP28" s="20">
        <v>0.10263599216100162</v>
      </c>
      <c r="AQ28" s="20">
        <v>1.0238007221920564E-2</v>
      </c>
      <c r="AR28" s="20">
        <v>9.2711511681061211E-3</v>
      </c>
      <c r="AS28" s="20">
        <v>8.4301704137733947E-3</v>
      </c>
      <c r="AT28" s="20">
        <v>1.1701917348915387E-2</v>
      </c>
      <c r="AU28" s="20">
        <v>1.3370347996330035E-2</v>
      </c>
      <c r="AV28" s="10"/>
      <c r="AW28" s="10">
        <f t="shared" si="0"/>
        <v>2.0379920960980069</v>
      </c>
      <c r="AX28" s="93">
        <f t="shared" si="1"/>
        <v>1.0500934958121251</v>
      </c>
    </row>
    <row r="29" spans="2:50" x14ac:dyDescent="0.15">
      <c r="B29" s="18">
        <v>24</v>
      </c>
      <c r="C29" s="53" t="s">
        <v>0</v>
      </c>
      <c r="D29" s="84">
        <v>1.0081111415923114E-2</v>
      </c>
      <c r="E29" s="20">
        <v>1.4093391549100004E-2</v>
      </c>
      <c r="F29" s="20">
        <v>1.1259253544141229E-2</v>
      </c>
      <c r="G29" s="20">
        <v>1.0921080949268447E-2</v>
      </c>
      <c r="H29" s="20">
        <v>1.0371748306681567E-2</v>
      </c>
      <c r="I29" s="20">
        <v>2.3016716457864548E-2</v>
      </c>
      <c r="J29" s="20">
        <v>4.2865171325712034E-2</v>
      </c>
      <c r="K29" s="20">
        <v>1.5844553054196429E-2</v>
      </c>
      <c r="L29" s="20">
        <v>2.3663092867578926E-2</v>
      </c>
      <c r="M29" s="20">
        <v>9.5378017638530471E-3</v>
      </c>
      <c r="N29" s="20">
        <v>1.2989135780076183E-2</v>
      </c>
      <c r="O29" s="20">
        <v>2.056071013631277E-2</v>
      </c>
      <c r="P29" s="20">
        <v>1.0881957690115272E-2</v>
      </c>
      <c r="Q29" s="20">
        <v>1.1660060837853073E-2</v>
      </c>
      <c r="R29" s="20">
        <v>2.3058350966359383E-2</v>
      </c>
      <c r="S29" s="20">
        <v>3.8697143935314225E-2</v>
      </c>
      <c r="T29" s="20">
        <v>1.0245935294982777E-2</v>
      </c>
      <c r="U29" s="20">
        <v>1.0840445166089665E-2</v>
      </c>
      <c r="V29" s="20">
        <v>1.4431601010932249E-2</v>
      </c>
      <c r="W29" s="20">
        <v>1.7298829391273269E-2</v>
      </c>
      <c r="X29" s="20">
        <v>2.0153859388086493E-2</v>
      </c>
      <c r="Y29" s="20">
        <v>0</v>
      </c>
      <c r="Z29" s="20">
        <v>1.1691751629310626E-2</v>
      </c>
      <c r="AA29" s="20">
        <v>1.0581887464491668</v>
      </c>
      <c r="AB29" s="20">
        <v>1.4748929309278366E-2</v>
      </c>
      <c r="AC29" s="20">
        <v>1.131735726880459E-2</v>
      </c>
      <c r="AD29" s="20">
        <v>1.564494151578262E-2</v>
      </c>
      <c r="AE29" s="20">
        <v>1.4264871490940471E-2</v>
      </c>
      <c r="AF29" s="20">
        <v>2.1501609378984172E-2</v>
      </c>
      <c r="AG29" s="20">
        <v>3.2185090186718217E-2</v>
      </c>
      <c r="AH29" s="20">
        <v>3.4938492590090753E-3</v>
      </c>
      <c r="AI29" s="20">
        <v>1.0299320538424559E-2</v>
      </c>
      <c r="AJ29" s="20">
        <v>0.17045317751750796</v>
      </c>
      <c r="AK29" s="20">
        <v>1.8148395011813059E-2</v>
      </c>
      <c r="AL29" s="20">
        <v>2.4693167914500266E-2</v>
      </c>
      <c r="AM29" s="20">
        <v>1.2255466391350226E-2</v>
      </c>
      <c r="AN29" s="20">
        <v>1.2055205689107765E-2</v>
      </c>
      <c r="AO29" s="20">
        <v>5.7422011084680598E-2</v>
      </c>
      <c r="AP29" s="20">
        <v>2.0664363132346993E-2</v>
      </c>
      <c r="AQ29" s="20">
        <v>1.5391186897118866E-2</v>
      </c>
      <c r="AR29" s="20">
        <v>1.516942296447454E-2</v>
      </c>
      <c r="AS29" s="20">
        <v>2.0019635135107957E-2</v>
      </c>
      <c r="AT29" s="20">
        <v>0.16931085209719482</v>
      </c>
      <c r="AU29" s="20">
        <v>2.405376212434306E-2</v>
      </c>
      <c r="AV29" s="10"/>
      <c r="AW29" s="10">
        <f t="shared" si="0"/>
        <v>2.1154450638176803</v>
      </c>
      <c r="AX29" s="93">
        <f t="shared" si="1"/>
        <v>1.090001824107165</v>
      </c>
    </row>
    <row r="30" spans="2:50" x14ac:dyDescent="0.15">
      <c r="B30" s="18">
        <v>25</v>
      </c>
      <c r="C30" s="53" t="s">
        <v>46</v>
      </c>
      <c r="D30" s="84">
        <v>2.9511179439628429E-3</v>
      </c>
      <c r="E30" s="20">
        <v>3.8533866849069878E-3</v>
      </c>
      <c r="F30" s="20">
        <v>6.0020404297101617E-3</v>
      </c>
      <c r="G30" s="20">
        <v>3.7322584254916827E-3</v>
      </c>
      <c r="H30" s="20">
        <v>1.2505388803057608E-3</v>
      </c>
      <c r="I30" s="20">
        <v>2.1983157484346569E-3</v>
      </c>
      <c r="J30" s="20">
        <v>4.4669132720618135E-3</v>
      </c>
      <c r="K30" s="20">
        <v>5.4602230830869151E-3</v>
      </c>
      <c r="L30" s="20">
        <v>5.6578120838453629E-3</v>
      </c>
      <c r="M30" s="20">
        <v>8.0573159004866217E-3</v>
      </c>
      <c r="N30" s="20">
        <v>6.632127850646331E-3</v>
      </c>
      <c r="O30" s="20">
        <v>7.2872178511016392E-3</v>
      </c>
      <c r="P30" s="20">
        <v>7.4273026342787521E-3</v>
      </c>
      <c r="Q30" s="20">
        <v>1.0438479110463543E-2</v>
      </c>
      <c r="R30" s="20">
        <v>4.7071167849759999E-3</v>
      </c>
      <c r="S30" s="20">
        <v>6.1447086432844774E-3</v>
      </c>
      <c r="T30" s="20">
        <v>5.2357335320481436E-3</v>
      </c>
      <c r="U30" s="20">
        <v>4.5892205779641017E-3</v>
      </c>
      <c r="V30" s="20">
        <v>3.3800943063734255E-3</v>
      </c>
      <c r="W30" s="20">
        <v>9.7046965952805563E-3</v>
      </c>
      <c r="X30" s="20">
        <v>6.3906833335623013E-3</v>
      </c>
      <c r="Y30" s="20">
        <v>0</v>
      </c>
      <c r="Z30" s="20">
        <v>4.5234304155565555E-3</v>
      </c>
      <c r="AA30" s="20">
        <v>4.1802167522581686E-3</v>
      </c>
      <c r="AB30" s="20">
        <v>1.0045523582416129</v>
      </c>
      <c r="AC30" s="20">
        <v>1.1190514521330342E-2</v>
      </c>
      <c r="AD30" s="20">
        <v>4.1010463703792174E-3</v>
      </c>
      <c r="AE30" s="20">
        <v>3.5710556355196218E-3</v>
      </c>
      <c r="AF30" s="20">
        <v>3.2928649777675448E-3</v>
      </c>
      <c r="AG30" s="20">
        <v>3.4307273777196851E-3</v>
      </c>
      <c r="AH30" s="20">
        <v>5.6858973560663323E-3</v>
      </c>
      <c r="AI30" s="20">
        <v>6.6411084815812425E-3</v>
      </c>
      <c r="AJ30" s="20">
        <v>2.7511976387795227E-3</v>
      </c>
      <c r="AK30" s="20">
        <v>6.4437569392377511E-3</v>
      </c>
      <c r="AL30" s="20">
        <v>6.7187642495518491E-3</v>
      </c>
      <c r="AM30" s="20">
        <v>2.9800878155250674E-3</v>
      </c>
      <c r="AN30" s="20">
        <v>3.6488951053713454E-3</v>
      </c>
      <c r="AO30" s="20">
        <v>6.4896140946832702E-3</v>
      </c>
      <c r="AP30" s="20">
        <v>2.2311685802703426E-3</v>
      </c>
      <c r="AQ30" s="20">
        <v>4.3441007751589857E-3</v>
      </c>
      <c r="AR30" s="20">
        <v>3.3278718266499968E-3</v>
      </c>
      <c r="AS30" s="20">
        <v>4.3599706937673642E-3</v>
      </c>
      <c r="AT30" s="20">
        <v>5.0300382438253754E-3</v>
      </c>
      <c r="AU30" s="20">
        <v>3.3648658655311904E-3</v>
      </c>
      <c r="AV30" s="10"/>
      <c r="AW30" s="10">
        <f t="shared" si="0"/>
        <v>1.2184268556304152</v>
      </c>
      <c r="AX30" s="93">
        <f t="shared" si="1"/>
        <v>0.62780523961305335</v>
      </c>
    </row>
    <row r="31" spans="2:50" x14ac:dyDescent="0.15">
      <c r="B31" s="18">
        <v>26</v>
      </c>
      <c r="C31" s="53" t="s">
        <v>79</v>
      </c>
      <c r="D31" s="84">
        <v>2.3232000137018025E-2</v>
      </c>
      <c r="E31" s="20">
        <v>9.1095212858115518E-2</v>
      </c>
      <c r="F31" s="20">
        <v>3.1352454087484452E-2</v>
      </c>
      <c r="G31" s="20">
        <v>6.8948377312018083E-2</v>
      </c>
      <c r="H31" s="20">
        <v>1.6082623218072783E-2</v>
      </c>
      <c r="I31" s="20">
        <v>3.2530496876929681E-2</v>
      </c>
      <c r="J31" s="20">
        <v>4.4279011834401243E-2</v>
      </c>
      <c r="K31" s="20">
        <v>3.8627214984407909E-2</v>
      </c>
      <c r="L31" s="20">
        <v>3.0525264058735513E-2</v>
      </c>
      <c r="M31" s="20">
        <v>4.6584489814070908E-2</v>
      </c>
      <c r="N31" s="20">
        <v>5.4744947375715822E-2</v>
      </c>
      <c r="O31" s="20">
        <v>7.1882983349294674E-2</v>
      </c>
      <c r="P31" s="20">
        <v>5.9121819006013238E-2</v>
      </c>
      <c r="Q31" s="20">
        <v>7.8842633493880973E-2</v>
      </c>
      <c r="R31" s="20">
        <v>5.1678274563059554E-2</v>
      </c>
      <c r="S31" s="20">
        <v>5.3729681536643051E-2</v>
      </c>
      <c r="T31" s="20">
        <v>3.6440834597380616E-2</v>
      </c>
      <c r="U31" s="20">
        <v>3.3449555685198876E-2</v>
      </c>
      <c r="V31" s="20">
        <v>2.5454476344619708E-2</v>
      </c>
      <c r="W31" s="20">
        <v>5.2572239728208042E-2</v>
      </c>
      <c r="X31" s="20">
        <v>3.6042654644581479E-2</v>
      </c>
      <c r="Y31" s="20">
        <v>0</v>
      </c>
      <c r="Z31" s="20">
        <v>5.2633578593924493E-2</v>
      </c>
      <c r="AA31" s="20">
        <v>3.6058502628956435E-2</v>
      </c>
      <c r="AB31" s="20">
        <v>3.6873439067844786E-2</v>
      </c>
      <c r="AC31" s="20">
        <v>1.0768664092573559</v>
      </c>
      <c r="AD31" s="20">
        <v>9.8599815145180347E-2</v>
      </c>
      <c r="AE31" s="20">
        <v>1.1639911483173872E-2</v>
      </c>
      <c r="AF31" s="20">
        <v>5.5543013881147012E-2</v>
      </c>
      <c r="AG31" s="20">
        <v>1.1977935768291793E-2</v>
      </c>
      <c r="AH31" s="20">
        <v>3.9640087483734029E-3</v>
      </c>
      <c r="AI31" s="20">
        <v>2.8182526895233481E-2</v>
      </c>
      <c r="AJ31" s="20">
        <v>1.6671562684448717E-2</v>
      </c>
      <c r="AK31" s="20">
        <v>2.5512342880870374E-2</v>
      </c>
      <c r="AL31" s="20">
        <v>5.3006694124820793E-2</v>
      </c>
      <c r="AM31" s="20">
        <v>2.5177077715835033E-2</v>
      </c>
      <c r="AN31" s="20">
        <v>3.4416532928238458E-2</v>
      </c>
      <c r="AO31" s="20">
        <v>1.9971582341672331E-2</v>
      </c>
      <c r="AP31" s="20">
        <v>1.4835304453599551E-2</v>
      </c>
      <c r="AQ31" s="20">
        <v>8.6045094254445134E-2</v>
      </c>
      <c r="AR31" s="20">
        <v>5.9950834114530428E-2</v>
      </c>
      <c r="AS31" s="20">
        <v>5.339278242195334E-2</v>
      </c>
      <c r="AT31" s="20">
        <v>3.6144380744871585E-2</v>
      </c>
      <c r="AU31" s="20">
        <v>2.2419851205833147E-2</v>
      </c>
      <c r="AV31" s="10"/>
      <c r="AW31" s="10">
        <f t="shared" si="0"/>
        <v>2.8371004268464501</v>
      </c>
      <c r="AX31" s="93">
        <f t="shared" si="1"/>
        <v>1.4618411479128675</v>
      </c>
    </row>
    <row r="32" spans="2:50" x14ac:dyDescent="0.15">
      <c r="B32" s="18">
        <v>27</v>
      </c>
      <c r="C32" s="52" t="s">
        <v>58</v>
      </c>
      <c r="D32" s="84">
        <v>2.01119792360701E-3</v>
      </c>
      <c r="E32" s="20">
        <v>3.2333014529343273E-3</v>
      </c>
      <c r="F32" s="20">
        <v>2.6950693882372167E-3</v>
      </c>
      <c r="G32" s="20">
        <v>3.5242648830520586E-3</v>
      </c>
      <c r="H32" s="20">
        <v>6.323287663304193E-4</v>
      </c>
      <c r="I32" s="20">
        <v>2.252610176807729E-3</v>
      </c>
      <c r="J32" s="20">
        <v>1.619206520865178E-3</v>
      </c>
      <c r="K32" s="20">
        <v>2.1038626979212149E-3</v>
      </c>
      <c r="L32" s="20">
        <v>3.8758771504721879E-3</v>
      </c>
      <c r="M32" s="20">
        <v>1.5703385181419899E-3</v>
      </c>
      <c r="N32" s="20">
        <v>2.0294558606469668E-3</v>
      </c>
      <c r="O32" s="20">
        <v>4.760808652434125E-3</v>
      </c>
      <c r="P32" s="20">
        <v>6.1196349615628958E-3</v>
      </c>
      <c r="Q32" s="20">
        <v>1.644414789694266E-3</v>
      </c>
      <c r="R32" s="20">
        <v>7.3758403174614207E-4</v>
      </c>
      <c r="S32" s="20">
        <v>2.3429786052359307E-3</v>
      </c>
      <c r="T32" s="20">
        <v>1.3806221880936927E-3</v>
      </c>
      <c r="U32" s="20">
        <v>1.023103812950478E-3</v>
      </c>
      <c r="V32" s="20">
        <v>2.1501619681910458E-3</v>
      </c>
      <c r="W32" s="20">
        <v>2.0451023746565229E-3</v>
      </c>
      <c r="X32" s="20">
        <v>1.4138475250548893E-3</v>
      </c>
      <c r="Y32" s="20">
        <v>0</v>
      </c>
      <c r="Z32" s="20">
        <v>1.2083742107158008E-3</v>
      </c>
      <c r="AA32" s="20">
        <v>1.7515946011209317E-3</v>
      </c>
      <c r="AB32" s="20">
        <v>2.4195419335671432E-3</v>
      </c>
      <c r="AC32" s="20">
        <v>2.8194420089877369E-3</v>
      </c>
      <c r="AD32" s="20">
        <v>1.0012124292159805</v>
      </c>
      <c r="AE32" s="20">
        <v>1.8514367007160697E-3</v>
      </c>
      <c r="AF32" s="20">
        <v>2.450791947651344E-3</v>
      </c>
      <c r="AG32" s="20">
        <v>3.7994394057034126E-3</v>
      </c>
      <c r="AH32" s="20">
        <v>3.9580533654682648E-4</v>
      </c>
      <c r="AI32" s="20">
        <v>4.9987684064206053E-3</v>
      </c>
      <c r="AJ32" s="20">
        <v>1.9326671224285459E-3</v>
      </c>
      <c r="AK32" s="20">
        <v>4.1097263729168193E-2</v>
      </c>
      <c r="AL32" s="20">
        <v>2.954731457976791E-3</v>
      </c>
      <c r="AM32" s="20">
        <v>3.7598002649862068E-3</v>
      </c>
      <c r="AN32" s="20">
        <v>7.6171306844245697E-3</v>
      </c>
      <c r="AO32" s="20">
        <v>1.3959465823676247E-3</v>
      </c>
      <c r="AP32" s="20">
        <v>1.1089027247372105E-3</v>
      </c>
      <c r="AQ32" s="20">
        <v>4.8869994361941421E-2</v>
      </c>
      <c r="AR32" s="20">
        <v>1.7166324106616167E-2</v>
      </c>
      <c r="AS32" s="20">
        <v>1.7417728662344763E-2</v>
      </c>
      <c r="AT32" s="20">
        <v>2.2179179060362354E-3</v>
      </c>
      <c r="AU32" s="20">
        <v>2.5458469157399601E-2</v>
      </c>
      <c r="AV32" s="10"/>
      <c r="AW32" s="10">
        <f t="shared" si="0"/>
        <v>1.243070272776474</v>
      </c>
      <c r="AX32" s="93">
        <f t="shared" si="1"/>
        <v>0.6405029787795633</v>
      </c>
    </row>
    <row r="33" spans="2:50" x14ac:dyDescent="0.15">
      <c r="B33" s="18">
        <v>28</v>
      </c>
      <c r="C33" s="53" t="s">
        <v>59</v>
      </c>
      <c r="D33" s="84">
        <v>6.1401706119837959E-2</v>
      </c>
      <c r="E33" s="20">
        <v>0.18513920137405168</v>
      </c>
      <c r="F33" s="20">
        <v>3.6894085439658914E-2</v>
      </c>
      <c r="G33" s="20">
        <v>2.5901111635713313E-2</v>
      </c>
      <c r="H33" s="20">
        <v>7.7313193143323439E-2</v>
      </c>
      <c r="I33" s="20">
        <v>0.11435859361395885</v>
      </c>
      <c r="J33" s="20">
        <v>0.11149554682497737</v>
      </c>
      <c r="K33" s="20">
        <v>0.11815617883981877</v>
      </c>
      <c r="L33" s="20">
        <v>6.8162487930384166E-2</v>
      </c>
      <c r="M33" s="20">
        <v>9.9102134365114322E-2</v>
      </c>
      <c r="N33" s="20">
        <v>9.6278122421502479E-2</v>
      </c>
      <c r="O33" s="20">
        <v>7.7461408838360821E-2</v>
      </c>
      <c r="P33" s="20">
        <v>5.7103751027142415E-2</v>
      </c>
      <c r="Q33" s="20">
        <v>9.9957839387201625E-2</v>
      </c>
      <c r="R33" s="20">
        <v>7.293879414959957E-2</v>
      </c>
      <c r="S33" s="20">
        <v>0.10375207761254449</v>
      </c>
      <c r="T33" s="20">
        <v>7.5896918229946334E-2</v>
      </c>
      <c r="U33" s="20">
        <v>6.6317905113193992E-2</v>
      </c>
      <c r="V33" s="20">
        <v>7.3323627870023764E-2</v>
      </c>
      <c r="W33" s="20">
        <v>8.0168043655572133E-2</v>
      </c>
      <c r="X33" s="20">
        <v>9.9290386730027366E-2</v>
      </c>
      <c r="Y33" s="20">
        <v>0</v>
      </c>
      <c r="Z33" s="20">
        <v>0.13889061795661897</v>
      </c>
      <c r="AA33" s="20">
        <v>0.10451375257040386</v>
      </c>
      <c r="AB33" s="20">
        <v>8.7127865518335859E-2</v>
      </c>
      <c r="AC33" s="20">
        <v>2.5745171092888253E-2</v>
      </c>
      <c r="AD33" s="20">
        <v>2.9868216191671973E-2</v>
      </c>
      <c r="AE33" s="20">
        <v>1.0195808168135063</v>
      </c>
      <c r="AF33" s="20">
        <v>2.1468078926715317E-2</v>
      </c>
      <c r="AG33" s="20">
        <v>1.7989564992697785E-2</v>
      </c>
      <c r="AH33" s="20">
        <v>3.3844561905189358E-3</v>
      </c>
      <c r="AI33" s="20">
        <v>4.6653810456002233E-2</v>
      </c>
      <c r="AJ33" s="20">
        <v>6.0498064388913482E-2</v>
      </c>
      <c r="AK33" s="20">
        <v>1.6870469105870641E-2</v>
      </c>
      <c r="AL33" s="20">
        <v>2.0899310541317575E-2</v>
      </c>
      <c r="AM33" s="20">
        <v>8.1159296259005295E-2</v>
      </c>
      <c r="AN33" s="20">
        <v>3.0198951861473748E-2</v>
      </c>
      <c r="AO33" s="20">
        <v>6.3484536306897252E-2</v>
      </c>
      <c r="AP33" s="20">
        <v>3.8533654039544729E-2</v>
      </c>
      <c r="AQ33" s="20">
        <v>5.9942504529110686E-2</v>
      </c>
      <c r="AR33" s="20">
        <v>0.11664073697890243</v>
      </c>
      <c r="AS33" s="20">
        <v>2.7639982290835603E-2</v>
      </c>
      <c r="AT33" s="20">
        <v>0.23417509975240594</v>
      </c>
      <c r="AU33" s="20">
        <v>3.1377378236468155E-2</v>
      </c>
      <c r="AV33" s="10"/>
      <c r="AW33" s="10">
        <f t="shared" si="0"/>
        <v>4.0770554493220592</v>
      </c>
      <c r="AX33" s="93">
        <f t="shared" si="1"/>
        <v>2.1007389663559266</v>
      </c>
    </row>
    <row r="34" spans="2:50" x14ac:dyDescent="0.15">
      <c r="B34" s="18">
        <v>29</v>
      </c>
      <c r="C34" s="53" t="s">
        <v>60</v>
      </c>
      <c r="D34" s="84">
        <v>2.0673580527978432E-2</v>
      </c>
      <c r="E34" s="20">
        <v>2.2857806847323168E-2</v>
      </c>
      <c r="F34" s="20">
        <v>1.0435535553476026E-2</v>
      </c>
      <c r="G34" s="20">
        <v>7.3401025983833978E-3</v>
      </c>
      <c r="H34" s="20">
        <v>3.4848240239983455E-3</v>
      </c>
      <c r="I34" s="20">
        <v>5.2678207382210497E-3</v>
      </c>
      <c r="J34" s="20">
        <v>2.9245220156612076E-2</v>
      </c>
      <c r="K34" s="20">
        <v>6.849661445471225E-3</v>
      </c>
      <c r="L34" s="20">
        <v>4.5399026540699329E-3</v>
      </c>
      <c r="M34" s="20">
        <v>6.3416555709644327E-3</v>
      </c>
      <c r="N34" s="20">
        <v>4.4401895754749114E-3</v>
      </c>
      <c r="O34" s="20">
        <v>9.5985956401139511E-3</v>
      </c>
      <c r="P34" s="20">
        <v>6.1327907789921598E-3</v>
      </c>
      <c r="Q34" s="20">
        <v>6.0017182096126897E-3</v>
      </c>
      <c r="R34" s="20">
        <v>4.0001802221245652E-3</v>
      </c>
      <c r="S34" s="20">
        <v>5.2356704504551987E-3</v>
      </c>
      <c r="T34" s="20">
        <v>6.6498374656039291E-3</v>
      </c>
      <c r="U34" s="20">
        <v>1.0554088816883907E-2</v>
      </c>
      <c r="V34" s="20">
        <v>6.3200652753964432E-3</v>
      </c>
      <c r="W34" s="20">
        <v>6.9035454877388628E-3</v>
      </c>
      <c r="X34" s="20">
        <v>6.8609556806416604E-3</v>
      </c>
      <c r="Y34" s="20">
        <v>0</v>
      </c>
      <c r="Z34" s="20">
        <v>4.0472372905396015E-3</v>
      </c>
      <c r="AA34" s="20">
        <v>8.0950137734612324E-3</v>
      </c>
      <c r="AB34" s="20">
        <v>7.6338580988161674E-3</v>
      </c>
      <c r="AC34" s="20">
        <v>3.3995483911691358E-3</v>
      </c>
      <c r="AD34" s="20">
        <v>9.1421889663953777E-3</v>
      </c>
      <c r="AE34" s="20">
        <v>6.0780039931362124E-3</v>
      </c>
      <c r="AF34" s="20">
        <v>1.0060981630886592</v>
      </c>
      <c r="AG34" s="20">
        <v>4.6031465568436456E-3</v>
      </c>
      <c r="AH34" s="20">
        <v>1.3279954476549142E-3</v>
      </c>
      <c r="AI34" s="20">
        <v>2.2967551838035741E-2</v>
      </c>
      <c r="AJ34" s="20">
        <v>6.857532804890566E-3</v>
      </c>
      <c r="AK34" s="20">
        <v>7.0277520277882118E-3</v>
      </c>
      <c r="AL34" s="20">
        <v>9.071920517294569E-3</v>
      </c>
      <c r="AM34" s="20">
        <v>6.2202376863260932E-3</v>
      </c>
      <c r="AN34" s="20">
        <v>9.6851396811978591E-3</v>
      </c>
      <c r="AO34" s="20">
        <v>2.6762994448066218E-2</v>
      </c>
      <c r="AP34" s="20">
        <v>6.5247634654511692E-3</v>
      </c>
      <c r="AQ34" s="20">
        <v>2.4974655792453684E-2</v>
      </c>
      <c r="AR34" s="20">
        <v>4.9431166055062661E-2</v>
      </c>
      <c r="AS34" s="20">
        <v>1.3369822204738988E-2</v>
      </c>
      <c r="AT34" s="20">
        <v>8.6411019814830112E-2</v>
      </c>
      <c r="AU34" s="20">
        <v>6.323284954945497E-3</v>
      </c>
      <c r="AV34" s="10"/>
      <c r="AW34" s="10">
        <f t="shared" si="0"/>
        <v>1.515786744617293</v>
      </c>
      <c r="AX34" s="93">
        <f t="shared" si="1"/>
        <v>0.78102255872748416</v>
      </c>
    </row>
    <row r="35" spans="2:50" x14ac:dyDescent="0.15">
      <c r="B35" s="18">
        <v>30</v>
      </c>
      <c r="C35" s="53" t="s">
        <v>47</v>
      </c>
      <c r="D35" s="84">
        <v>2.2532384072225038E-2</v>
      </c>
      <c r="E35" s="20">
        <v>4.9248140340427231E-2</v>
      </c>
      <c r="F35" s="20">
        <v>6.2780806652963123E-2</v>
      </c>
      <c r="G35" s="20">
        <v>3.2356648699711887E-2</v>
      </c>
      <c r="H35" s="20">
        <v>9.1415292216450641E-3</v>
      </c>
      <c r="I35" s="20">
        <v>1.5741393431346114E-2</v>
      </c>
      <c r="J35" s="20">
        <v>3.5631487393372803E-2</v>
      </c>
      <c r="K35" s="20">
        <v>2.3140054398110586E-2</v>
      </c>
      <c r="L35" s="20">
        <v>1.8523236902169591E-2</v>
      </c>
      <c r="M35" s="20">
        <v>1.7914083137760356E-2</v>
      </c>
      <c r="N35" s="20">
        <v>1.5548672126327294E-2</v>
      </c>
      <c r="O35" s="20">
        <v>3.3291425219561521E-2</v>
      </c>
      <c r="P35" s="20">
        <v>2.3999287910252434E-2</v>
      </c>
      <c r="Q35" s="20">
        <v>1.6910063189527553E-2</v>
      </c>
      <c r="R35" s="20">
        <v>1.7473361985218407E-2</v>
      </c>
      <c r="S35" s="20">
        <v>3.4667583773632868E-2</v>
      </c>
      <c r="T35" s="20">
        <v>1.8245232906135216E-2</v>
      </c>
      <c r="U35" s="20">
        <v>2.0596110273634505E-2</v>
      </c>
      <c r="V35" s="20">
        <v>1.2518407024750077E-2</v>
      </c>
      <c r="W35" s="20">
        <v>2.1723447818985549E-2</v>
      </c>
      <c r="X35" s="20">
        <v>2.2070399056368182E-2</v>
      </c>
      <c r="Y35" s="20">
        <v>0</v>
      </c>
      <c r="Z35" s="20">
        <v>1.8582231392193064E-2</v>
      </c>
      <c r="AA35" s="20">
        <v>2.7941133714547147E-2</v>
      </c>
      <c r="AB35" s="20">
        <v>2.5455741999814031E-2</v>
      </c>
      <c r="AC35" s="20">
        <v>1.5373599128436241E-2</v>
      </c>
      <c r="AD35" s="20">
        <v>0.10541991621296824</v>
      </c>
      <c r="AE35" s="20">
        <v>2.8739923903219274E-2</v>
      </c>
      <c r="AF35" s="20">
        <v>2.2969536241991127E-2</v>
      </c>
      <c r="AG35" s="20">
        <v>1.0689057427643585</v>
      </c>
      <c r="AH35" s="20">
        <v>8.35974563018438E-2</v>
      </c>
      <c r="AI35" s="20">
        <v>3.4330189091329233E-2</v>
      </c>
      <c r="AJ35" s="20">
        <v>1.6760121973562681E-2</v>
      </c>
      <c r="AK35" s="20">
        <v>2.6769698424796182E-2</v>
      </c>
      <c r="AL35" s="20">
        <v>1.8648075606725736E-2</v>
      </c>
      <c r="AM35" s="20">
        <v>1.6189625769792507E-2</v>
      </c>
      <c r="AN35" s="20">
        <v>2.1037720307436412E-2</v>
      </c>
      <c r="AO35" s="20">
        <v>2.501690661002768E-2</v>
      </c>
      <c r="AP35" s="20">
        <v>1.5315437883928586E-2</v>
      </c>
      <c r="AQ35" s="20">
        <v>3.6961596094903237E-2</v>
      </c>
      <c r="AR35" s="20">
        <v>1.9236506225040931E-2</v>
      </c>
      <c r="AS35" s="20">
        <v>1.5926288161181225E-2</v>
      </c>
      <c r="AT35" s="20">
        <v>2.4758076350689849E-2</v>
      </c>
      <c r="AU35" s="20">
        <v>2.0928427293587432E-2</v>
      </c>
      <c r="AV35" s="10"/>
      <c r="AW35" s="10">
        <f t="shared" si="0"/>
        <v>2.2129177069864983</v>
      </c>
      <c r="AX35" s="93">
        <f t="shared" si="1"/>
        <v>1.1402254676665116</v>
      </c>
    </row>
    <row r="36" spans="2:50" x14ac:dyDescent="0.15">
      <c r="B36" s="18">
        <v>31</v>
      </c>
      <c r="C36" s="53" t="s">
        <v>48</v>
      </c>
      <c r="D36" s="84">
        <v>3.188825737080038E-2</v>
      </c>
      <c r="E36" s="20">
        <v>1.7543767653158675E-2</v>
      </c>
      <c r="F36" s="20">
        <v>1.6331247102119573E-2</v>
      </c>
      <c r="G36" s="20">
        <v>1.1184091443810943E-2</v>
      </c>
      <c r="H36" s="20">
        <v>7.9125351148344215E-3</v>
      </c>
      <c r="I36" s="20">
        <v>1.6268606497671652E-2</v>
      </c>
      <c r="J36" s="20">
        <v>1.6139746363031983E-2</v>
      </c>
      <c r="K36" s="20">
        <v>1.4275856415168771E-2</v>
      </c>
      <c r="L36" s="20">
        <v>1.4084168999419097E-2</v>
      </c>
      <c r="M36" s="20">
        <v>1.3686950228236986E-2</v>
      </c>
      <c r="N36" s="20">
        <v>1.4538922287662848E-2</v>
      </c>
      <c r="O36" s="20">
        <v>1.349791001201847E-2</v>
      </c>
      <c r="P36" s="20">
        <v>1.1243632798164283E-2</v>
      </c>
      <c r="Q36" s="20">
        <v>1.4710571829937041E-2</v>
      </c>
      <c r="R36" s="20">
        <v>8.3091848882418731E-3</v>
      </c>
      <c r="S36" s="20">
        <v>1.4734093764357291E-2</v>
      </c>
      <c r="T36" s="20">
        <v>1.353730728329037E-2</v>
      </c>
      <c r="U36" s="20">
        <v>1.2838555094681493E-2</v>
      </c>
      <c r="V36" s="20">
        <v>1.0096475618305199E-2</v>
      </c>
      <c r="W36" s="20">
        <v>1.2004091950115342E-2</v>
      </c>
      <c r="X36" s="20">
        <v>1.3524963616651153E-2</v>
      </c>
      <c r="Y36" s="20">
        <v>0</v>
      </c>
      <c r="Z36" s="20">
        <v>1.320373607061579E-2</v>
      </c>
      <c r="AA36" s="20">
        <v>1.4593119783405042E-2</v>
      </c>
      <c r="AB36" s="20">
        <v>1.7464951590499957E-2</v>
      </c>
      <c r="AC36" s="20">
        <v>1.0423665332191127E-2</v>
      </c>
      <c r="AD36" s="20">
        <v>1.2844543658493201E-2</v>
      </c>
      <c r="AE36" s="20">
        <v>4.2271865243009799E-2</v>
      </c>
      <c r="AF36" s="20">
        <v>2.8856008313880195E-2</v>
      </c>
      <c r="AG36" s="20">
        <v>2.5136594342599329E-2</v>
      </c>
      <c r="AH36" s="20">
        <v>1.0284425106838246</v>
      </c>
      <c r="AI36" s="20">
        <v>2.9014432718468288E-2</v>
      </c>
      <c r="AJ36" s="20">
        <v>3.1014366506035593E-2</v>
      </c>
      <c r="AK36" s="20">
        <v>7.1073210302522501E-3</v>
      </c>
      <c r="AL36" s="20">
        <v>9.7927640459700531E-3</v>
      </c>
      <c r="AM36" s="20">
        <v>2.8719325725711165E-2</v>
      </c>
      <c r="AN36" s="20">
        <v>1.1247702876696861E-2</v>
      </c>
      <c r="AO36" s="20">
        <v>4.0497977567875147E-2</v>
      </c>
      <c r="AP36" s="20">
        <v>3.330277291789898E-2</v>
      </c>
      <c r="AQ36" s="20">
        <v>2.221853927923979E-2</v>
      </c>
      <c r="AR36" s="20">
        <v>2.3060462608437665E-2</v>
      </c>
      <c r="AS36" s="20">
        <v>1.9879320429232919E-2</v>
      </c>
      <c r="AT36" s="20">
        <v>2.0212209452110264E-2</v>
      </c>
      <c r="AU36" s="20">
        <v>4.2601095361658042E-2</v>
      </c>
      <c r="AV36" s="10"/>
      <c r="AW36" s="10">
        <f t="shared" si="0"/>
        <v>1.810256221869784</v>
      </c>
      <c r="AX36" s="93">
        <f t="shared" si="1"/>
        <v>0.93275056757014796</v>
      </c>
    </row>
    <row r="37" spans="2:50" x14ac:dyDescent="0.15">
      <c r="B37" s="18">
        <v>32</v>
      </c>
      <c r="C37" s="53" t="s">
        <v>49</v>
      </c>
      <c r="D37" s="84">
        <v>7.077391835391833E-2</v>
      </c>
      <c r="E37" s="20">
        <v>0.11965400794062676</v>
      </c>
      <c r="F37" s="20">
        <v>0.25720534263244837</v>
      </c>
      <c r="G37" s="20">
        <v>0.15071723990894678</v>
      </c>
      <c r="H37" s="20">
        <v>3.4981124067945103E-2</v>
      </c>
      <c r="I37" s="20">
        <v>6.9276692264896966E-2</v>
      </c>
      <c r="J37" s="20">
        <v>6.6555761665118993E-2</v>
      </c>
      <c r="K37" s="20">
        <v>9.1331032556996802E-2</v>
      </c>
      <c r="L37" s="20">
        <v>6.3995561055571124E-2</v>
      </c>
      <c r="M37" s="20">
        <v>0.14508341043280915</v>
      </c>
      <c r="N37" s="20">
        <v>5.7995230261263402E-2</v>
      </c>
      <c r="O37" s="20">
        <v>9.0567871409124562E-2</v>
      </c>
      <c r="P37" s="20">
        <v>0.10574194992855331</v>
      </c>
      <c r="Q37" s="20">
        <v>7.5404144881763169E-2</v>
      </c>
      <c r="R37" s="20">
        <v>5.1349436408327231E-2</v>
      </c>
      <c r="S37" s="20">
        <v>8.2693963701844841E-2</v>
      </c>
      <c r="T37" s="20">
        <v>5.7202418688763419E-2</v>
      </c>
      <c r="U37" s="20">
        <v>5.7051254658779277E-2</v>
      </c>
      <c r="V37" s="20">
        <v>4.138514393488079E-2</v>
      </c>
      <c r="W37" s="20">
        <v>5.92521767265137E-2</v>
      </c>
      <c r="X37" s="20">
        <v>6.1775832939753035E-2</v>
      </c>
      <c r="Y37" s="20">
        <v>0</v>
      </c>
      <c r="Z37" s="20">
        <v>6.0939516463777162E-2</v>
      </c>
      <c r="AA37" s="20">
        <v>8.1932877459517856E-2</v>
      </c>
      <c r="AB37" s="20">
        <v>8.3557032708735199E-2</v>
      </c>
      <c r="AC37" s="20">
        <v>6.9418578871219105E-2</v>
      </c>
      <c r="AD37" s="20">
        <v>8.3870091895601601E-2</v>
      </c>
      <c r="AE37" s="20">
        <v>7.8118259653211466E-2</v>
      </c>
      <c r="AF37" s="20">
        <v>5.7067451083730167E-2</v>
      </c>
      <c r="AG37" s="20">
        <v>5.4794286432551076E-2</v>
      </c>
      <c r="AH37" s="20">
        <v>8.1739714166387655E-3</v>
      </c>
      <c r="AI37" s="20">
        <v>1.1107259183443159</v>
      </c>
      <c r="AJ37" s="20">
        <v>8.0110121117866612E-2</v>
      </c>
      <c r="AK37" s="20">
        <v>4.6667206768780951E-2</v>
      </c>
      <c r="AL37" s="20">
        <v>5.1872751895750503E-2</v>
      </c>
      <c r="AM37" s="20">
        <v>3.9873335218292609E-2</v>
      </c>
      <c r="AN37" s="20">
        <v>2.9054101323008941E-2</v>
      </c>
      <c r="AO37" s="20">
        <v>7.9429654669243066E-2</v>
      </c>
      <c r="AP37" s="20">
        <v>3.6847450690020191E-2</v>
      </c>
      <c r="AQ37" s="20">
        <v>0.14635792522592175</v>
      </c>
      <c r="AR37" s="20">
        <v>6.4570673450812174E-2</v>
      </c>
      <c r="AS37" s="20">
        <v>5.6427889589977638E-2</v>
      </c>
      <c r="AT37" s="20">
        <v>0.13235542616398219</v>
      </c>
      <c r="AU37" s="20">
        <v>0.13417448315624295</v>
      </c>
      <c r="AV37" s="10"/>
      <c r="AW37" s="10">
        <f t="shared" si="0"/>
        <v>4.3963325180180437</v>
      </c>
      <c r="AX37" s="93">
        <f t="shared" si="1"/>
        <v>2.2652493066273793</v>
      </c>
    </row>
    <row r="38" spans="2:50" x14ac:dyDescent="0.15">
      <c r="B38" s="18">
        <v>33</v>
      </c>
      <c r="C38" s="53" t="s">
        <v>61</v>
      </c>
      <c r="D38" s="84">
        <v>2.2634403300878323E-2</v>
      </c>
      <c r="E38" s="20">
        <v>2.9007419106653724E-2</v>
      </c>
      <c r="F38" s="20">
        <v>2.1858257660551921E-2</v>
      </c>
      <c r="G38" s="20">
        <v>2.8460398838807244E-2</v>
      </c>
      <c r="H38" s="20">
        <v>1.1192950612355269E-2</v>
      </c>
      <c r="I38" s="20">
        <v>2.3822563739836565E-2</v>
      </c>
      <c r="J38" s="20">
        <v>3.089500553396652E-2</v>
      </c>
      <c r="K38" s="20">
        <v>2.4961129654665373E-2</v>
      </c>
      <c r="L38" s="20">
        <v>3.9477123873055062E-2</v>
      </c>
      <c r="M38" s="20">
        <v>2.4245494981266907E-2</v>
      </c>
      <c r="N38" s="20">
        <v>2.9183634516457238E-2</v>
      </c>
      <c r="O38" s="20">
        <v>3.3821703040370681E-2</v>
      </c>
      <c r="P38" s="20">
        <v>2.7358511629483998E-2</v>
      </c>
      <c r="Q38" s="20">
        <v>3.0161964647788891E-2</v>
      </c>
      <c r="R38" s="20">
        <v>1.7019621826939505E-2</v>
      </c>
      <c r="S38" s="20">
        <v>2.6554367660515429E-2</v>
      </c>
      <c r="T38" s="20">
        <v>2.5063409001104348E-2</v>
      </c>
      <c r="U38" s="20">
        <v>2.442654536195564E-2</v>
      </c>
      <c r="V38" s="20">
        <v>2.4566922770748532E-2</v>
      </c>
      <c r="W38" s="20">
        <v>3.391268976065169E-2</v>
      </c>
      <c r="X38" s="20">
        <v>3.3040128582221717E-2</v>
      </c>
      <c r="Y38" s="20">
        <v>0</v>
      </c>
      <c r="Z38" s="20">
        <v>2.4124660276210012E-2</v>
      </c>
      <c r="AA38" s="20">
        <v>2.7333311025673018E-2</v>
      </c>
      <c r="AB38" s="20">
        <v>2.7973888481839251E-2</v>
      </c>
      <c r="AC38" s="20">
        <v>2.3765102190406437E-2</v>
      </c>
      <c r="AD38" s="20">
        <v>2.9471283960603528E-2</v>
      </c>
      <c r="AE38" s="20">
        <v>4.9808435965640767E-2</v>
      </c>
      <c r="AF38" s="20">
        <v>6.606404715241572E-2</v>
      </c>
      <c r="AG38" s="20">
        <v>8.3818608243791864E-2</v>
      </c>
      <c r="AH38" s="20">
        <v>1.0817588865467171E-2</v>
      </c>
      <c r="AI38" s="20">
        <v>3.0209313410552326E-2</v>
      </c>
      <c r="AJ38" s="20">
        <v>1.1248817425861448</v>
      </c>
      <c r="AK38" s="20">
        <v>4.267208900515021E-2</v>
      </c>
      <c r="AL38" s="20">
        <v>3.9203957011100944E-2</v>
      </c>
      <c r="AM38" s="20">
        <v>2.8624313620137988E-2</v>
      </c>
      <c r="AN38" s="20">
        <v>2.5609970631335278E-2</v>
      </c>
      <c r="AO38" s="20">
        <v>0.1321057577580626</v>
      </c>
      <c r="AP38" s="20">
        <v>7.6724313588806825E-2</v>
      </c>
      <c r="AQ38" s="20">
        <v>4.5685841055190128E-2</v>
      </c>
      <c r="AR38" s="20">
        <v>3.7839753300506651E-2</v>
      </c>
      <c r="AS38" s="20">
        <v>3.2525661188260904E-2</v>
      </c>
      <c r="AT38" s="20">
        <v>3.3259095366206012E-2</v>
      </c>
      <c r="AU38" s="20">
        <v>0.11280723272871071</v>
      </c>
      <c r="AV38" s="10"/>
      <c r="AW38" s="10">
        <f t="shared" si="0"/>
        <v>2.6669902135124883</v>
      </c>
      <c r="AX38" s="93">
        <f t="shared" si="1"/>
        <v>1.3741903523404904</v>
      </c>
    </row>
    <row r="39" spans="2:50" x14ac:dyDescent="0.15">
      <c r="B39" s="18">
        <v>34</v>
      </c>
      <c r="C39" s="53" t="s">
        <v>50</v>
      </c>
      <c r="D39" s="84">
        <v>1.1034155079719195E-3</v>
      </c>
      <c r="E39" s="20">
        <v>7.0591186940479646E-3</v>
      </c>
      <c r="F39" s="20">
        <v>2.2045815449228804E-3</v>
      </c>
      <c r="G39" s="20">
        <v>4.310732847804589E-3</v>
      </c>
      <c r="H39" s="20">
        <v>4.7384519989000226E-4</v>
      </c>
      <c r="I39" s="20">
        <v>1.0239445828689622E-3</v>
      </c>
      <c r="J39" s="20">
        <v>1.3071309372747963E-3</v>
      </c>
      <c r="K39" s="20">
        <v>1.4410041962821356E-3</v>
      </c>
      <c r="L39" s="20">
        <v>1.0141296354674967E-3</v>
      </c>
      <c r="M39" s="20">
        <v>2.6141447156798146E-3</v>
      </c>
      <c r="N39" s="20">
        <v>1.362273472177667E-3</v>
      </c>
      <c r="O39" s="20">
        <v>1.5154425194782242E-3</v>
      </c>
      <c r="P39" s="20">
        <v>2.0875837986197043E-3</v>
      </c>
      <c r="Q39" s="20">
        <v>8.5027678708903872E-3</v>
      </c>
      <c r="R39" s="20">
        <v>1.1387803773545133E-3</v>
      </c>
      <c r="S39" s="20">
        <v>4.5577759828187127E-3</v>
      </c>
      <c r="T39" s="20">
        <v>3.9037572154402372E-3</v>
      </c>
      <c r="U39" s="20">
        <v>3.0899629855530983E-3</v>
      </c>
      <c r="V39" s="20">
        <v>7.9343655444276526E-4</v>
      </c>
      <c r="W39" s="20">
        <v>1.3052078357351949E-3</v>
      </c>
      <c r="X39" s="20">
        <v>1.8082619809678482E-3</v>
      </c>
      <c r="Y39" s="20">
        <v>0</v>
      </c>
      <c r="Z39" s="20">
        <v>1.9529713142257858E-3</v>
      </c>
      <c r="AA39" s="20">
        <v>1.3793064840611578E-3</v>
      </c>
      <c r="AB39" s="20">
        <v>3.5939012532121301E-3</v>
      </c>
      <c r="AC39" s="20">
        <v>1.8265045847451753E-3</v>
      </c>
      <c r="AD39" s="20">
        <v>1.2369228273204757E-3</v>
      </c>
      <c r="AE39" s="20">
        <v>1.610262138442781E-3</v>
      </c>
      <c r="AF39" s="20">
        <v>2.2127646599808645E-3</v>
      </c>
      <c r="AG39" s="20">
        <v>1.4975497808034362E-3</v>
      </c>
      <c r="AH39" s="20">
        <v>4.8426044294575075E-4</v>
      </c>
      <c r="AI39" s="20">
        <v>2.549677837544586E-3</v>
      </c>
      <c r="AJ39" s="20">
        <v>1.6333539741964164E-3</v>
      </c>
      <c r="AK39" s="20">
        <v>1.0006414481101156</v>
      </c>
      <c r="AL39" s="20">
        <v>1.2257870976295471E-3</v>
      </c>
      <c r="AM39" s="20">
        <v>9.0082462544013159E-4</v>
      </c>
      <c r="AN39" s="20">
        <v>1.5792116868639005E-3</v>
      </c>
      <c r="AO39" s="20">
        <v>3.6648680632481111E-3</v>
      </c>
      <c r="AP39" s="20">
        <v>1.7309537440824594E-3</v>
      </c>
      <c r="AQ39" s="20">
        <v>8.988851695491308E-4</v>
      </c>
      <c r="AR39" s="20">
        <v>8.6605110712684381E-4</v>
      </c>
      <c r="AS39" s="20">
        <v>6.1692537520302657E-4</v>
      </c>
      <c r="AT39" s="20">
        <v>1.5465118639741535E-3</v>
      </c>
      <c r="AU39" s="20">
        <v>0.24745753781358601</v>
      </c>
      <c r="AV39" s="10"/>
      <c r="AW39" s="10">
        <f t="shared" si="0"/>
        <v>1.333723778409986</v>
      </c>
      <c r="AX39" s="93">
        <f t="shared" si="1"/>
        <v>0.68721300126717799</v>
      </c>
    </row>
    <row r="40" spans="2:50" x14ac:dyDescent="0.15">
      <c r="B40" s="18">
        <v>35</v>
      </c>
      <c r="C40" s="52" t="s">
        <v>51</v>
      </c>
      <c r="D40" s="84">
        <v>7.0886748462840616E-4</v>
      </c>
      <c r="E40" s="20">
        <v>3.3139123155842207E-4</v>
      </c>
      <c r="F40" s="20">
        <v>2.9846804263121039E-4</v>
      </c>
      <c r="G40" s="20">
        <v>1.7660090090304947E-3</v>
      </c>
      <c r="H40" s="20">
        <v>7.3743951057620176E-4</v>
      </c>
      <c r="I40" s="20">
        <v>4.9796424445997553E-4</v>
      </c>
      <c r="J40" s="20">
        <v>1.7747429678767446E-4</v>
      </c>
      <c r="K40" s="20">
        <v>3.012942600617721E-4</v>
      </c>
      <c r="L40" s="20">
        <v>2.6840199353240834E-4</v>
      </c>
      <c r="M40" s="20">
        <v>2.2030221777412181E-4</v>
      </c>
      <c r="N40" s="20">
        <v>3.4609592520259367E-4</v>
      </c>
      <c r="O40" s="20">
        <v>4.5704271390027191E-4</v>
      </c>
      <c r="P40" s="20">
        <v>5.275392393701919E-4</v>
      </c>
      <c r="Q40" s="20">
        <v>3.1593914509562995E-4</v>
      </c>
      <c r="R40" s="20">
        <v>1.9645102318048639E-4</v>
      </c>
      <c r="S40" s="20">
        <v>3.7595551805342647E-4</v>
      </c>
      <c r="T40" s="20">
        <v>1.1097507189373156E-3</v>
      </c>
      <c r="U40" s="20">
        <v>2.3397543693556776E-4</v>
      </c>
      <c r="V40" s="20">
        <v>1.8441657216655149E-4</v>
      </c>
      <c r="W40" s="20">
        <v>4.3204986285823945E-4</v>
      </c>
      <c r="X40" s="20">
        <v>4.5739220338854411E-4</v>
      </c>
      <c r="Y40" s="20">
        <v>0</v>
      </c>
      <c r="Z40" s="20">
        <v>3.0199293052246242E-4</v>
      </c>
      <c r="AA40" s="20">
        <v>2.3774612950871007E-4</v>
      </c>
      <c r="AB40" s="20">
        <v>4.1325149256256919E-4</v>
      </c>
      <c r="AC40" s="20">
        <v>4.6366560521834261E-4</v>
      </c>
      <c r="AD40" s="20">
        <v>1.9837216841743792E-4</v>
      </c>
      <c r="AE40" s="20">
        <v>1.9374988659819512E-4</v>
      </c>
      <c r="AF40" s="20">
        <v>2.3898846125132295E-4</v>
      </c>
      <c r="AG40" s="20">
        <v>2.4499877991611489E-4</v>
      </c>
      <c r="AH40" s="20">
        <v>3.7271976284491458E-5</v>
      </c>
      <c r="AI40" s="20">
        <v>1.0034748962184157E-3</v>
      </c>
      <c r="AJ40" s="20">
        <v>1.7705472341658023E-3</v>
      </c>
      <c r="AK40" s="20">
        <v>1.5282670060891854E-4</v>
      </c>
      <c r="AL40" s="20">
        <v>1.0001804021700631</v>
      </c>
      <c r="AM40" s="20">
        <v>2.4588320159735959E-4</v>
      </c>
      <c r="AN40" s="20">
        <v>1.8683938142446694E-4</v>
      </c>
      <c r="AO40" s="20">
        <v>3.4207570265884556E-4</v>
      </c>
      <c r="AP40" s="20">
        <v>5.0089574408845449E-4</v>
      </c>
      <c r="AQ40" s="20">
        <v>3.1868298637721703E-4</v>
      </c>
      <c r="AR40" s="20">
        <v>3.425009154672796E-4</v>
      </c>
      <c r="AS40" s="20">
        <v>2.5274053623308251E-4</v>
      </c>
      <c r="AT40" s="20">
        <v>3.0900752102484439E-4</v>
      </c>
      <c r="AU40" s="20">
        <v>4.8749779159153661E-4</v>
      </c>
      <c r="AV40" s="10"/>
      <c r="AW40" s="10">
        <f t="shared" si="0"/>
        <v>1.0183676328619284</v>
      </c>
      <c r="AX40" s="93">
        <f t="shared" si="1"/>
        <v>0.52472295140955971</v>
      </c>
    </row>
    <row r="41" spans="2:50" x14ac:dyDescent="0.15">
      <c r="B41" s="18">
        <v>36</v>
      </c>
      <c r="C41" s="52" t="s">
        <v>1</v>
      </c>
      <c r="D41" s="84">
        <v>8.2283880626658263E-6</v>
      </c>
      <c r="E41" s="20">
        <v>2.9187504709419887E-7</v>
      </c>
      <c r="F41" s="20">
        <v>2.0687969658781672E-7</v>
      </c>
      <c r="G41" s="20">
        <v>1.741230275482016E-7</v>
      </c>
      <c r="H41" s="20">
        <v>6.6821766214776461E-7</v>
      </c>
      <c r="I41" s="20">
        <v>4.190973355891939E-7</v>
      </c>
      <c r="J41" s="20">
        <v>1.477492888160669E-7</v>
      </c>
      <c r="K41" s="20">
        <v>3.9015026267280418E-7</v>
      </c>
      <c r="L41" s="20">
        <v>1.3288324325895808E-7</v>
      </c>
      <c r="M41" s="20">
        <v>1.4692000045137811E-7</v>
      </c>
      <c r="N41" s="20">
        <v>1.0964113868279833E-7</v>
      </c>
      <c r="O41" s="20">
        <v>1.3254202563411629E-7</v>
      </c>
      <c r="P41" s="20">
        <v>1.2543834273849635E-7</v>
      </c>
      <c r="Q41" s="20">
        <v>1.8287127156477094E-7</v>
      </c>
      <c r="R41" s="20">
        <v>6.8178048020462799E-8</v>
      </c>
      <c r="S41" s="20">
        <v>1.4231427201854491E-7</v>
      </c>
      <c r="T41" s="20">
        <v>1.0762993487446391E-7</v>
      </c>
      <c r="U41" s="20">
        <v>9.6741525136373553E-8</v>
      </c>
      <c r="V41" s="20">
        <v>1.3502012388537985E-7</v>
      </c>
      <c r="W41" s="20">
        <v>8.8123476580403354E-8</v>
      </c>
      <c r="X41" s="20">
        <v>9.2543967198043037E-8</v>
      </c>
      <c r="Y41" s="20">
        <v>0</v>
      </c>
      <c r="Z41" s="20">
        <v>9.1639892988114011E-8</v>
      </c>
      <c r="AA41" s="20">
        <v>1.7207072209158261E-7</v>
      </c>
      <c r="AB41" s="20">
        <v>1.5042597981617573E-7</v>
      </c>
      <c r="AC41" s="20">
        <v>2.6730187388848381E-7</v>
      </c>
      <c r="AD41" s="20">
        <v>1.1833289307295566E-7</v>
      </c>
      <c r="AE41" s="20">
        <v>1.1630982401717632E-7</v>
      </c>
      <c r="AF41" s="20">
        <v>1.4056067790446022E-7</v>
      </c>
      <c r="AG41" s="20">
        <v>2.7452571699795271E-7</v>
      </c>
      <c r="AH41" s="20">
        <v>3.6457606666270592E-8</v>
      </c>
      <c r="AI41" s="20">
        <v>7.0612345079942964E-7</v>
      </c>
      <c r="AJ41" s="20">
        <v>2.02206647260006E-7</v>
      </c>
      <c r="AK41" s="20">
        <v>8.439197946336205E-8</v>
      </c>
      <c r="AL41" s="20">
        <v>1.1130500954979462E-7</v>
      </c>
      <c r="AM41" s="20">
        <v>1.0144861819453992</v>
      </c>
      <c r="AN41" s="20">
        <v>1.2232851908352881E-3</v>
      </c>
      <c r="AO41" s="20">
        <v>1.6754198681568469E-7</v>
      </c>
      <c r="AP41" s="20">
        <v>1.6786885032786937E-7</v>
      </c>
      <c r="AQ41" s="20">
        <v>3.0131834033620867E-7</v>
      </c>
      <c r="AR41" s="20">
        <v>5.9516598694497357E-7</v>
      </c>
      <c r="AS41" s="20">
        <v>1.8455057268132647E-7</v>
      </c>
      <c r="AT41" s="20">
        <v>2.7456616595099779E-7</v>
      </c>
      <c r="AU41" s="20">
        <v>3.1124983430372465E-6</v>
      </c>
      <c r="AV41" s="10"/>
      <c r="AW41" s="10">
        <f t="shared" si="0"/>
        <v>1.0157288296265083</v>
      </c>
      <c r="AX41" s="93">
        <f t="shared" si="1"/>
        <v>0.52336328464757964</v>
      </c>
    </row>
    <row r="42" spans="2:50" x14ac:dyDescent="0.15">
      <c r="B42" s="18">
        <v>37</v>
      </c>
      <c r="C42" s="53" t="s">
        <v>52</v>
      </c>
      <c r="D42" s="84">
        <v>6.7740845294013722E-3</v>
      </c>
      <c r="E42" s="20">
        <v>2.402884047253531E-4</v>
      </c>
      <c r="F42" s="20">
        <v>1.7031532074445556E-4</v>
      </c>
      <c r="G42" s="20">
        <v>1.433481379516586E-4</v>
      </c>
      <c r="H42" s="20">
        <v>5.5011539234106253E-4</v>
      </c>
      <c r="I42" s="20">
        <v>3.4502514413598488E-4</v>
      </c>
      <c r="J42" s="20">
        <v>1.2163575222468473E-4</v>
      </c>
      <c r="K42" s="20">
        <v>3.2119424100878841E-4</v>
      </c>
      <c r="L42" s="20">
        <v>1.09397164489779E-4</v>
      </c>
      <c r="M42" s="20">
        <v>1.2095303412256464E-4</v>
      </c>
      <c r="N42" s="20">
        <v>9.0262920961030782E-5</v>
      </c>
      <c r="O42" s="20">
        <v>1.091162544237981E-4</v>
      </c>
      <c r="P42" s="20">
        <v>1.0326809217883443E-4</v>
      </c>
      <c r="Q42" s="20">
        <v>1.505501979421145E-4</v>
      </c>
      <c r="R42" s="20">
        <v>5.6128108789095349E-5</v>
      </c>
      <c r="S42" s="20">
        <v>1.1716133233530457E-4</v>
      </c>
      <c r="T42" s="20">
        <v>8.8607181768888529E-5</v>
      </c>
      <c r="U42" s="20">
        <v>7.9643213687309637E-5</v>
      </c>
      <c r="V42" s="20">
        <v>1.1115636810078751E-4</v>
      </c>
      <c r="W42" s="20">
        <v>7.2548338123344818E-5</v>
      </c>
      <c r="X42" s="20">
        <v>7.6187541437197208E-5</v>
      </c>
      <c r="Y42" s="20">
        <v>0</v>
      </c>
      <c r="Z42" s="20">
        <v>7.544325530578609E-5</v>
      </c>
      <c r="AA42" s="20">
        <v>1.4165856150759567E-4</v>
      </c>
      <c r="AB42" s="20">
        <v>1.2383935892817688E-4</v>
      </c>
      <c r="AC42" s="20">
        <v>2.2005834858514656E-4</v>
      </c>
      <c r="AD42" s="20">
        <v>9.7418475426779428E-5</v>
      </c>
      <c r="AE42" s="20">
        <v>9.5752968077308896E-5</v>
      </c>
      <c r="AF42" s="20">
        <v>1.1571767232940765E-4</v>
      </c>
      <c r="AG42" s="20">
        <v>2.2600543366159127E-4</v>
      </c>
      <c r="AH42" s="20">
        <v>3.001400850520556E-5</v>
      </c>
      <c r="AI42" s="20">
        <v>5.8132162793963149E-4</v>
      </c>
      <c r="AJ42" s="20">
        <v>1.6646819650632179E-4</v>
      </c>
      <c r="AK42" s="20">
        <v>6.9476354072574872E-5</v>
      </c>
      <c r="AL42" s="20">
        <v>9.163271560527967E-5</v>
      </c>
      <c r="AM42" s="20">
        <v>1.4079519477048712E-2</v>
      </c>
      <c r="AN42" s="20">
        <v>1.0070790564535472</v>
      </c>
      <c r="AO42" s="20">
        <v>1.3793024493616318E-4</v>
      </c>
      <c r="AP42" s="20">
        <v>1.381993378671544E-4</v>
      </c>
      <c r="AQ42" s="20">
        <v>2.4806266940151058E-4</v>
      </c>
      <c r="AR42" s="20">
        <v>4.8997503203363217E-4</v>
      </c>
      <c r="AS42" s="20">
        <v>1.519326956594353E-4</v>
      </c>
      <c r="AT42" s="20">
        <v>2.2603873357707492E-4</v>
      </c>
      <c r="AU42" s="20">
        <v>2.5623884912551313E-3</v>
      </c>
      <c r="AV42" s="10"/>
      <c r="AW42" s="10">
        <f t="shared" si="0"/>
        <v>1.0370988967826702</v>
      </c>
      <c r="AX42" s="93">
        <f t="shared" si="1"/>
        <v>0.53437440121114188</v>
      </c>
    </row>
    <row r="43" spans="2:50" x14ac:dyDescent="0.15">
      <c r="B43" s="18">
        <v>38</v>
      </c>
      <c r="C43" s="53" t="s">
        <v>53</v>
      </c>
      <c r="D43" s="84">
        <v>2.7990972547310218E-3</v>
      </c>
      <c r="E43" s="20">
        <v>4.4235298807586004E-3</v>
      </c>
      <c r="F43" s="20">
        <v>3.3458470581989521E-3</v>
      </c>
      <c r="G43" s="20">
        <v>4.4650233223530395E-3</v>
      </c>
      <c r="H43" s="20">
        <v>8.6583495573427189E-4</v>
      </c>
      <c r="I43" s="20">
        <v>1.9659423857355525E-3</v>
      </c>
      <c r="J43" s="20">
        <v>2.1688722243754783E-3</v>
      </c>
      <c r="K43" s="20">
        <v>2.8784007438027392E-3</v>
      </c>
      <c r="L43" s="20">
        <v>4.8688060947797195E-3</v>
      </c>
      <c r="M43" s="20">
        <v>3.0522638921966381E-3</v>
      </c>
      <c r="N43" s="20">
        <v>2.6579465251359755E-3</v>
      </c>
      <c r="O43" s="20">
        <v>2.8312169313084272E-3</v>
      </c>
      <c r="P43" s="20">
        <v>2.2702141873135592E-3</v>
      </c>
      <c r="Q43" s="20">
        <v>2.7583036347412714E-3</v>
      </c>
      <c r="R43" s="20">
        <v>1.3762810039900587E-3</v>
      </c>
      <c r="S43" s="20">
        <v>2.3311627362454612E-3</v>
      </c>
      <c r="T43" s="20">
        <v>3.4506511195747562E-3</v>
      </c>
      <c r="U43" s="20">
        <v>4.1504653333450953E-3</v>
      </c>
      <c r="V43" s="20">
        <v>2.8032845348338054E-3</v>
      </c>
      <c r="W43" s="20">
        <v>2.5341538589167957E-3</v>
      </c>
      <c r="X43" s="20">
        <v>2.1973979812406454E-3</v>
      </c>
      <c r="Y43" s="20">
        <v>0</v>
      </c>
      <c r="Z43" s="20">
        <v>1.7557305363717535E-3</v>
      </c>
      <c r="AA43" s="20">
        <v>2.3477079244279791E-3</v>
      </c>
      <c r="AB43" s="20">
        <v>2.6758429016196274E-3</v>
      </c>
      <c r="AC43" s="20">
        <v>7.6537704929170803E-3</v>
      </c>
      <c r="AD43" s="20">
        <v>3.8681437009206537E-3</v>
      </c>
      <c r="AE43" s="20">
        <v>1.3190523853404059E-3</v>
      </c>
      <c r="AF43" s="20">
        <v>2.2910210900246196E-3</v>
      </c>
      <c r="AG43" s="20">
        <v>3.7786198798375604E-3</v>
      </c>
      <c r="AH43" s="20">
        <v>6.5796413398786857E-4</v>
      </c>
      <c r="AI43" s="20">
        <v>2.863460685762802E-3</v>
      </c>
      <c r="AJ43" s="20">
        <v>3.13730001844903E-3</v>
      </c>
      <c r="AK43" s="20">
        <v>1.1454645999653117E-3</v>
      </c>
      <c r="AL43" s="20">
        <v>1.9856000598671422E-3</v>
      </c>
      <c r="AM43" s="20">
        <v>2.8332980546289009E-3</v>
      </c>
      <c r="AN43" s="20">
        <v>1.6246004287977457E-3</v>
      </c>
      <c r="AO43" s="20">
        <v>1.0018411731225338</v>
      </c>
      <c r="AP43" s="20">
        <v>6.1426946177145607E-3</v>
      </c>
      <c r="AQ43" s="20">
        <v>3.3496629724848884E-3</v>
      </c>
      <c r="AR43" s="20">
        <v>3.0802756897692187E-3</v>
      </c>
      <c r="AS43" s="20">
        <v>7.052175916023219E-3</v>
      </c>
      <c r="AT43" s="20">
        <v>2.4997959071906654E-3</v>
      </c>
      <c r="AU43" s="20">
        <v>6.2222691452058637E-3</v>
      </c>
      <c r="AV43" s="10"/>
      <c r="AW43" s="10">
        <f t="shared" si="0"/>
        <v>1.1303203199231526</v>
      </c>
      <c r="AX43" s="93">
        <f t="shared" si="1"/>
        <v>0.58240756596069887</v>
      </c>
    </row>
    <row r="44" spans="2:50" x14ac:dyDescent="0.15">
      <c r="B44" s="18">
        <v>39</v>
      </c>
      <c r="C44" s="53" t="s">
        <v>62</v>
      </c>
      <c r="D44" s="84">
        <v>8.9265535821254183E-2</v>
      </c>
      <c r="E44" s="20">
        <v>8.461328759035508E-2</v>
      </c>
      <c r="F44" s="20">
        <v>9.9621941868227232E-2</v>
      </c>
      <c r="G44" s="20">
        <v>9.8119272337972824E-2</v>
      </c>
      <c r="H44" s="20">
        <v>4.284125725396469E-2</v>
      </c>
      <c r="I44" s="20">
        <v>0.10594998429350339</v>
      </c>
      <c r="J44" s="20">
        <v>0.11207817434436985</v>
      </c>
      <c r="K44" s="20">
        <v>9.0958530079448166E-2</v>
      </c>
      <c r="L44" s="20">
        <v>0.19460560938848978</v>
      </c>
      <c r="M44" s="20">
        <v>0.11350860724150498</v>
      </c>
      <c r="N44" s="20">
        <v>0.12503195672325484</v>
      </c>
      <c r="O44" s="20">
        <v>0.10467252617397112</v>
      </c>
      <c r="P44" s="20">
        <v>0.11403634337335666</v>
      </c>
      <c r="Q44" s="20">
        <v>0.1049380942899652</v>
      </c>
      <c r="R44" s="20">
        <v>5.8679305526944857E-2</v>
      </c>
      <c r="S44" s="20">
        <v>9.4953217991460337E-2</v>
      </c>
      <c r="T44" s="20">
        <v>9.8078877603332629E-2</v>
      </c>
      <c r="U44" s="20">
        <v>8.7994108232725521E-2</v>
      </c>
      <c r="V44" s="20">
        <v>0.12639546388043371</v>
      </c>
      <c r="W44" s="20">
        <v>0.11173706823077058</v>
      </c>
      <c r="X44" s="20">
        <v>0.11483518548317628</v>
      </c>
      <c r="Y44" s="20">
        <v>0</v>
      </c>
      <c r="Z44" s="20">
        <v>0.10207212759330271</v>
      </c>
      <c r="AA44" s="20">
        <v>0.10017298622551497</v>
      </c>
      <c r="AB44" s="20">
        <v>0.1251888278171652</v>
      </c>
      <c r="AC44" s="20">
        <v>7.4223093681839006E-2</v>
      </c>
      <c r="AD44" s="20">
        <v>0.10018589175200036</v>
      </c>
      <c r="AE44" s="20">
        <v>0.10517483869614511</v>
      </c>
      <c r="AF44" s="20">
        <v>0.15110594560671456</v>
      </c>
      <c r="AG44" s="20">
        <v>0.15870767115053194</v>
      </c>
      <c r="AH44" s="20">
        <v>2.9205569289891282E-2</v>
      </c>
      <c r="AI44" s="20">
        <v>0.20182281133875371</v>
      </c>
      <c r="AJ44" s="20">
        <v>0.20749825032746114</v>
      </c>
      <c r="AK44" s="20">
        <v>0.12260088280161133</v>
      </c>
      <c r="AL44" s="20">
        <v>0.18140252461872491</v>
      </c>
      <c r="AM44" s="20">
        <v>0.10838508070133596</v>
      </c>
      <c r="AN44" s="20">
        <v>7.8266088279961843E-2</v>
      </c>
      <c r="AO44" s="20">
        <v>0.19598425677118081</v>
      </c>
      <c r="AP44" s="20">
        <v>1.1527741954582011</v>
      </c>
      <c r="AQ44" s="20">
        <v>9.0511219763880685E-2</v>
      </c>
      <c r="AR44" s="20">
        <v>9.3599869743078587E-2</v>
      </c>
      <c r="AS44" s="20">
        <v>8.4992963515516481E-2</v>
      </c>
      <c r="AT44" s="20">
        <v>0.10946457307466476</v>
      </c>
      <c r="AU44" s="20">
        <v>0.12537800622414683</v>
      </c>
      <c r="AV44" s="10"/>
      <c r="AW44" s="10">
        <f t="shared" si="0"/>
        <v>5.8716320221601057</v>
      </c>
      <c r="AX44" s="93">
        <f t="shared" si="1"/>
        <v>3.0254104557508605</v>
      </c>
    </row>
    <row r="45" spans="2:50" x14ac:dyDescent="0.15">
      <c r="B45" s="18">
        <v>40</v>
      </c>
      <c r="C45" s="52" t="s">
        <v>2</v>
      </c>
      <c r="D45" s="84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1</v>
      </c>
      <c r="AR45" s="20">
        <v>0</v>
      </c>
      <c r="AS45" s="20">
        <v>0</v>
      </c>
      <c r="AT45" s="20">
        <v>0</v>
      </c>
      <c r="AU45" s="20">
        <v>0</v>
      </c>
      <c r="AV45" s="10"/>
      <c r="AW45" s="10">
        <f t="shared" si="0"/>
        <v>1</v>
      </c>
      <c r="AX45" s="93">
        <f t="shared" si="1"/>
        <v>0.51525886573488755</v>
      </c>
    </row>
    <row r="46" spans="2:50" x14ac:dyDescent="0.15">
      <c r="B46" s="18">
        <v>41</v>
      </c>
      <c r="C46" s="52" t="s">
        <v>3</v>
      </c>
      <c r="D46" s="84">
        <v>4.7717400885400814E-5</v>
      </c>
      <c r="E46" s="20">
        <v>1.6926181075284514E-6</v>
      </c>
      <c r="F46" s="20">
        <v>1.1997199623971908E-6</v>
      </c>
      <c r="G46" s="20">
        <v>1.0097601432528186E-6</v>
      </c>
      <c r="H46" s="20">
        <v>3.8750736864347575E-6</v>
      </c>
      <c r="I46" s="20">
        <v>2.4303952876323038E-6</v>
      </c>
      <c r="J46" s="20">
        <v>8.5681569601191232E-7</v>
      </c>
      <c r="K46" s="20">
        <v>2.2625277694390995E-6</v>
      </c>
      <c r="L46" s="20">
        <v>7.7060572997399906E-7</v>
      </c>
      <c r="M46" s="20">
        <v>8.5200655416710818E-7</v>
      </c>
      <c r="N46" s="20">
        <v>6.3582200161375541E-7</v>
      </c>
      <c r="O46" s="20">
        <v>7.6862696839035231E-7</v>
      </c>
      <c r="P46" s="20">
        <v>7.2743186651723515E-7</v>
      </c>
      <c r="Q46" s="20">
        <v>1.0604922506355501E-6</v>
      </c>
      <c r="R46" s="20">
        <v>3.9537260812205021E-7</v>
      </c>
      <c r="S46" s="20">
        <v>8.2529738727742818E-7</v>
      </c>
      <c r="T46" s="20">
        <v>6.2415879155928856E-7</v>
      </c>
      <c r="U46" s="20">
        <v>5.6101560865152565E-7</v>
      </c>
      <c r="V46" s="20">
        <v>7.8299775484189026E-7</v>
      </c>
      <c r="W46" s="20">
        <v>5.1103852022749604E-7</v>
      </c>
      <c r="X46" s="20">
        <v>5.3667347099861075E-7</v>
      </c>
      <c r="Y46" s="20">
        <v>0</v>
      </c>
      <c r="Z46" s="20">
        <v>5.3143063714381568E-7</v>
      </c>
      <c r="AA46" s="20">
        <v>9.9785857985219074E-7</v>
      </c>
      <c r="AB46" s="20">
        <v>8.7233814543041469E-7</v>
      </c>
      <c r="AC46" s="20">
        <v>1.5501153538963371E-6</v>
      </c>
      <c r="AD46" s="20">
        <v>6.8622651893524512E-7</v>
      </c>
      <c r="AE46" s="20">
        <v>6.744945008998442E-7</v>
      </c>
      <c r="AF46" s="20">
        <v>8.151280864745507E-7</v>
      </c>
      <c r="AG46" s="20">
        <v>1.5920072791388723E-6</v>
      </c>
      <c r="AH46" s="20">
        <v>2.1142199655239406E-7</v>
      </c>
      <c r="AI46" s="20">
        <v>4.0948938625365127E-6</v>
      </c>
      <c r="AJ46" s="20">
        <v>1.1726203936318165E-6</v>
      </c>
      <c r="AK46" s="20">
        <v>4.8939912470062894E-7</v>
      </c>
      <c r="AL46" s="20">
        <v>6.4547098663698688E-7</v>
      </c>
      <c r="AM46" s="20">
        <v>2.9052998005533602E-3</v>
      </c>
      <c r="AN46" s="20">
        <v>7.0939762932559344E-3</v>
      </c>
      <c r="AO46" s="20">
        <v>9.7159590543551259E-7</v>
      </c>
      <c r="AP46" s="20">
        <v>9.7349142581288651E-7</v>
      </c>
      <c r="AQ46" s="20">
        <v>1.4803235733097846E-2</v>
      </c>
      <c r="AR46" s="20">
        <v>1.0071217187555648</v>
      </c>
      <c r="AS46" s="20">
        <v>1.0702307175109223E-6</v>
      </c>
      <c r="AT46" s="20">
        <v>1.5922418474277218E-6</v>
      </c>
      <c r="AU46" s="20">
        <v>1.8049748025828592E-5</v>
      </c>
      <c r="AV46" s="10"/>
      <c r="AW46" s="10">
        <f t="shared" si="0"/>
        <v>1.0320313171469109</v>
      </c>
      <c r="AX46" s="93">
        <f t="shared" si="1"/>
        <v>0.5317632858759993</v>
      </c>
    </row>
    <row r="47" spans="2:50" x14ac:dyDescent="0.15">
      <c r="B47" s="18">
        <v>42</v>
      </c>
      <c r="C47" s="52" t="s">
        <v>4</v>
      </c>
      <c r="D47" s="84">
        <v>1.6345299394074485E-3</v>
      </c>
      <c r="E47" s="20">
        <v>1.975925811873858E-3</v>
      </c>
      <c r="F47" s="20">
        <v>8.4408356003852437E-4</v>
      </c>
      <c r="G47" s="20">
        <v>9.0463992436530896E-4</v>
      </c>
      <c r="H47" s="20">
        <v>4.5087237554855287E-4</v>
      </c>
      <c r="I47" s="20">
        <v>8.6683495185640254E-4</v>
      </c>
      <c r="J47" s="20">
        <v>9.7660235760467745E-4</v>
      </c>
      <c r="K47" s="20">
        <v>8.009659259957581E-4</v>
      </c>
      <c r="L47" s="20">
        <v>1.0154764022085726E-3</v>
      </c>
      <c r="M47" s="20">
        <v>8.2616827211580391E-4</v>
      </c>
      <c r="N47" s="20">
        <v>8.2961223661142845E-4</v>
      </c>
      <c r="O47" s="20">
        <v>9.0677891518086925E-4</v>
      </c>
      <c r="P47" s="20">
        <v>7.4837278551745184E-4</v>
      </c>
      <c r="Q47" s="20">
        <v>8.9595111548195427E-4</v>
      </c>
      <c r="R47" s="20">
        <v>5.4158724026606893E-4</v>
      </c>
      <c r="S47" s="20">
        <v>8.5345599075054522E-4</v>
      </c>
      <c r="T47" s="20">
        <v>8.1760113870742493E-4</v>
      </c>
      <c r="U47" s="20">
        <v>9.1293982557612134E-4</v>
      </c>
      <c r="V47" s="20">
        <v>6.7218510851267416E-4</v>
      </c>
      <c r="W47" s="20">
        <v>9.8477163916075683E-4</v>
      </c>
      <c r="X47" s="20">
        <v>9.9444274385361141E-4</v>
      </c>
      <c r="Y47" s="20">
        <v>0</v>
      </c>
      <c r="Z47" s="20">
        <v>8.0225138197645754E-4</v>
      </c>
      <c r="AA47" s="20">
        <v>8.2507045587743575E-4</v>
      </c>
      <c r="AB47" s="20">
        <v>9.3601836895665944E-4</v>
      </c>
      <c r="AC47" s="20">
        <v>6.2659782391497759E-4</v>
      </c>
      <c r="AD47" s="20">
        <v>7.0324332653366945E-4</v>
      </c>
      <c r="AE47" s="20">
        <v>1.8810241059565188E-3</v>
      </c>
      <c r="AF47" s="20">
        <v>1.8368814106918417E-3</v>
      </c>
      <c r="AG47" s="20">
        <v>1.5695811840778448E-3</v>
      </c>
      <c r="AH47" s="20">
        <v>6.5452877944866428E-4</v>
      </c>
      <c r="AI47" s="20">
        <v>1.2148292024444828E-3</v>
      </c>
      <c r="AJ47" s="20">
        <v>1.5598527554106213E-2</v>
      </c>
      <c r="AK47" s="20">
        <v>1.115024901385238E-3</v>
      </c>
      <c r="AL47" s="20">
        <v>2.0270310165070573E-3</v>
      </c>
      <c r="AM47" s="20">
        <v>1.7215248990895146E-2</v>
      </c>
      <c r="AN47" s="20">
        <v>1.136692889298755E-2</v>
      </c>
      <c r="AO47" s="20">
        <v>4.9999245080922551E-3</v>
      </c>
      <c r="AP47" s="20">
        <v>2.1476312853089957E-3</v>
      </c>
      <c r="AQ47" s="20">
        <v>2.5061663688568367E-2</v>
      </c>
      <c r="AR47" s="20">
        <v>4.728904494461051E-3</v>
      </c>
      <c r="AS47" s="20">
        <v>1.0266733470882139</v>
      </c>
      <c r="AT47" s="20">
        <v>1.589688294754497E-3</v>
      </c>
      <c r="AU47" s="20">
        <v>3.2424321081596717E-3</v>
      </c>
      <c r="AV47" s="10"/>
      <c r="AW47" s="10">
        <f t="shared" si="0"/>
        <v>1.1462701771239523</v>
      </c>
      <c r="AX47" s="93">
        <f t="shared" si="1"/>
        <v>0.59062587129061639</v>
      </c>
    </row>
    <row r="48" spans="2:50" x14ac:dyDescent="0.15">
      <c r="B48" s="18">
        <v>43</v>
      </c>
      <c r="C48" s="52" t="s">
        <v>5</v>
      </c>
      <c r="D48" s="84">
        <v>3.3791702483012189E-3</v>
      </c>
      <c r="E48" s="20">
        <v>1.5379798511546928E-3</v>
      </c>
      <c r="F48" s="20">
        <v>1.9005276852211571E-3</v>
      </c>
      <c r="G48" s="20">
        <v>2.9656104750150894E-3</v>
      </c>
      <c r="H48" s="20">
        <v>1.1018201676552648E-3</v>
      </c>
      <c r="I48" s="20">
        <v>2.0697234541832855E-3</v>
      </c>
      <c r="J48" s="20">
        <v>2.4192868482742743E-3</v>
      </c>
      <c r="K48" s="20">
        <v>2.247130102679267E-3</v>
      </c>
      <c r="L48" s="20">
        <v>1.3439577927539521E-3</v>
      </c>
      <c r="M48" s="20">
        <v>1.4182721623592187E-3</v>
      </c>
      <c r="N48" s="20">
        <v>1.0718066891270766E-3</v>
      </c>
      <c r="O48" s="20">
        <v>2.5038872526543595E-3</v>
      </c>
      <c r="P48" s="20">
        <v>1.7684499322024054E-3</v>
      </c>
      <c r="Q48" s="20">
        <v>2.3608502471733793E-3</v>
      </c>
      <c r="R48" s="20">
        <v>1.0191642203302717E-3</v>
      </c>
      <c r="S48" s="20">
        <v>1.7740749664392002E-3</v>
      </c>
      <c r="T48" s="20">
        <v>2.0161391458520918E-3</v>
      </c>
      <c r="U48" s="20">
        <v>2.413516811786805E-3</v>
      </c>
      <c r="V48" s="20">
        <v>9.4412177394572535E-4</v>
      </c>
      <c r="W48" s="20">
        <v>1.6851625272903141E-3</v>
      </c>
      <c r="X48" s="20">
        <v>2.4000094634073371E-3</v>
      </c>
      <c r="Y48" s="20">
        <v>0</v>
      </c>
      <c r="Z48" s="20">
        <v>2.0196251007155355E-3</v>
      </c>
      <c r="AA48" s="20">
        <v>2.0038842237786818E-3</v>
      </c>
      <c r="AB48" s="20">
        <v>2.0490580942456506E-3</v>
      </c>
      <c r="AC48" s="20">
        <v>1.0953456314672393E-3</v>
      </c>
      <c r="AD48" s="20">
        <v>3.414122360581316E-3</v>
      </c>
      <c r="AE48" s="20">
        <v>2.0737789295656038E-3</v>
      </c>
      <c r="AF48" s="20">
        <v>2.6465903440273907E-3</v>
      </c>
      <c r="AG48" s="20">
        <v>3.9151831965820137E-3</v>
      </c>
      <c r="AH48" s="20">
        <v>5.6954504914610816E-4</v>
      </c>
      <c r="AI48" s="20">
        <v>2.8180620841333332E-3</v>
      </c>
      <c r="AJ48" s="20">
        <v>2.6909678715172219E-3</v>
      </c>
      <c r="AK48" s="20">
        <v>4.1531890896948547E-3</v>
      </c>
      <c r="AL48" s="20">
        <v>4.364819162954307E-3</v>
      </c>
      <c r="AM48" s="20">
        <v>1.6682792864942874E-3</v>
      </c>
      <c r="AN48" s="20">
        <v>3.0363201254837583E-3</v>
      </c>
      <c r="AO48" s="20">
        <v>8.565648926303359E-3</v>
      </c>
      <c r="AP48" s="20">
        <v>2.8184251472643941E-3</v>
      </c>
      <c r="AQ48" s="20">
        <v>1.3927200701234262E-3</v>
      </c>
      <c r="AR48" s="20">
        <v>1.3098629191016075E-3</v>
      </c>
      <c r="AS48" s="20">
        <v>9.1724060938262872E-4</v>
      </c>
      <c r="AT48" s="20">
        <v>1.0021285509161391</v>
      </c>
      <c r="AU48" s="20">
        <v>2.0879549236175665E-3</v>
      </c>
      <c r="AV48" s="10"/>
      <c r="AW48" s="10">
        <f t="shared" si="0"/>
        <v>1.0980798358801256</v>
      </c>
      <c r="AX48" s="93">
        <f t="shared" si="1"/>
        <v>0.56579537072194508</v>
      </c>
    </row>
    <row r="49" spans="2:50" x14ac:dyDescent="0.15">
      <c r="B49" s="18">
        <v>44</v>
      </c>
      <c r="C49" s="54" t="s">
        <v>6</v>
      </c>
      <c r="D49" s="84">
        <v>4.4745225591240586E-3</v>
      </c>
      <c r="E49" s="20">
        <v>2.8625830990999458E-2</v>
      </c>
      <c r="F49" s="20">
        <v>8.9399231612367694E-3</v>
      </c>
      <c r="G49" s="20">
        <v>1.7480696287576192E-2</v>
      </c>
      <c r="H49" s="20">
        <v>1.9215164379350206E-3</v>
      </c>
      <c r="I49" s="20">
        <v>4.1522555213685131E-3</v>
      </c>
      <c r="J49" s="20">
        <v>5.3006205045233916E-3</v>
      </c>
      <c r="K49" s="20">
        <v>5.843497519722133E-3</v>
      </c>
      <c r="L49" s="20">
        <v>4.1124543737072906E-3</v>
      </c>
      <c r="M49" s="20">
        <v>1.0600765911495558E-2</v>
      </c>
      <c r="N49" s="20">
        <v>5.5242321128500535E-3</v>
      </c>
      <c r="O49" s="20">
        <v>6.1453565691897815E-3</v>
      </c>
      <c r="P49" s="20">
        <v>8.4654789909147064E-3</v>
      </c>
      <c r="Q49" s="20">
        <v>3.4480054320808494E-2</v>
      </c>
      <c r="R49" s="20">
        <v>4.6179326387446899E-3</v>
      </c>
      <c r="S49" s="20">
        <v>1.8482494860018912E-2</v>
      </c>
      <c r="T49" s="20">
        <v>1.5830346410425095E-2</v>
      </c>
      <c r="U49" s="20">
        <v>1.2530283456979945E-2</v>
      </c>
      <c r="V49" s="20">
        <v>3.2175093937307311E-3</v>
      </c>
      <c r="W49" s="20">
        <v>5.2928220268327452E-3</v>
      </c>
      <c r="X49" s="20">
        <v>7.3327853090613838E-3</v>
      </c>
      <c r="Y49" s="20">
        <v>0</v>
      </c>
      <c r="Z49" s="20">
        <v>7.9196043010914662E-3</v>
      </c>
      <c r="AA49" s="20">
        <v>5.5933036415460654E-3</v>
      </c>
      <c r="AB49" s="20">
        <v>1.4573831994004513E-2</v>
      </c>
      <c r="AC49" s="20">
        <v>7.4067619221768206E-3</v>
      </c>
      <c r="AD49" s="20">
        <v>5.0159156317402696E-3</v>
      </c>
      <c r="AE49" s="20">
        <v>6.5298649624824139E-3</v>
      </c>
      <c r="AF49" s="20">
        <v>8.9731069733785408E-3</v>
      </c>
      <c r="AG49" s="20">
        <v>6.072798713815785E-3</v>
      </c>
      <c r="AH49" s="20">
        <v>1.9637518784150656E-3</v>
      </c>
      <c r="AI49" s="20">
        <v>1.0339342632188409E-2</v>
      </c>
      <c r="AJ49" s="20">
        <v>6.6235059701216306E-3</v>
      </c>
      <c r="AK49" s="20">
        <v>2.6011724672013073E-3</v>
      </c>
      <c r="AL49" s="20">
        <v>4.97075850520509E-3</v>
      </c>
      <c r="AM49" s="20">
        <v>3.6529848268626354E-3</v>
      </c>
      <c r="AN49" s="20">
        <v>6.4039505222222301E-3</v>
      </c>
      <c r="AO49" s="20">
        <v>1.4861613514348298E-2</v>
      </c>
      <c r="AP49" s="20">
        <v>7.0192883104687361E-3</v>
      </c>
      <c r="AQ49" s="20">
        <v>3.6451200297177595E-3</v>
      </c>
      <c r="AR49" s="20">
        <v>3.5119727683690007E-3</v>
      </c>
      <c r="AS49" s="20">
        <v>2.5017289395503641E-3</v>
      </c>
      <c r="AT49" s="20">
        <v>6.2713476231851632E-3</v>
      </c>
      <c r="AU49" s="20">
        <v>1.0034790406447356</v>
      </c>
      <c r="AV49" s="10"/>
      <c r="AW49" s="10">
        <f t="shared" si="0"/>
        <v>1.353302146130072</v>
      </c>
      <c r="AX49" s="93">
        <f t="shared" si="1"/>
        <v>0.69730092881157002</v>
      </c>
    </row>
    <row r="51" spans="2:50" x14ac:dyDescent="0.2">
      <c r="C51" s="4" t="s">
        <v>25</v>
      </c>
      <c r="D51" s="87">
        <f t="shared" ref="D51:AU51" si="2">SUM(D6:D49)</f>
        <v>1.7684154141088619</v>
      </c>
      <c r="E51" s="87">
        <f t="shared" si="2"/>
        <v>2.5020154868236157</v>
      </c>
      <c r="F51" s="87">
        <f t="shared" si="2"/>
        <v>1.7906056073832781</v>
      </c>
      <c r="G51" s="87">
        <f t="shared" si="2"/>
        <v>1.6588411292278586</v>
      </c>
      <c r="H51" s="87">
        <f t="shared" si="2"/>
        <v>1.512065682017526</v>
      </c>
      <c r="I51" s="87">
        <f t="shared" si="2"/>
        <v>1.9975910985174103</v>
      </c>
      <c r="J51" s="87">
        <f t="shared" si="2"/>
        <v>2.0865362366293789</v>
      </c>
      <c r="K51" s="87">
        <f t="shared" si="2"/>
        <v>2.1301651149659429</v>
      </c>
      <c r="L51" s="87">
        <f t="shared" si="2"/>
        <v>1.9960991379612196</v>
      </c>
      <c r="M51" s="87">
        <f t="shared" si="2"/>
        <v>2.2862077340922671</v>
      </c>
      <c r="N51" s="87">
        <f t="shared" si="2"/>
        <v>2.1751805019949262</v>
      </c>
      <c r="O51" s="87">
        <f t="shared" si="2"/>
        <v>2.1348618128401422</v>
      </c>
      <c r="P51" s="87">
        <f t="shared" si="2"/>
        <v>1.8927451284552717</v>
      </c>
      <c r="Q51" s="87">
        <f t="shared" si="2"/>
        <v>2.3072613333954841</v>
      </c>
      <c r="R51" s="87">
        <f t="shared" si="2"/>
        <v>2.2332027728158343</v>
      </c>
      <c r="S51" s="87">
        <f t="shared" si="2"/>
        <v>2.6270707398094264</v>
      </c>
      <c r="T51" s="87">
        <f t="shared" si="2"/>
        <v>2.0779817901393676</v>
      </c>
      <c r="U51" s="87">
        <f t="shared" si="2"/>
        <v>2.0262259670174383</v>
      </c>
      <c r="V51" s="87">
        <f t="shared" si="2"/>
        <v>2.222692382619984</v>
      </c>
      <c r="W51" s="87">
        <f t="shared" si="2"/>
        <v>2.4402186786893081</v>
      </c>
      <c r="X51" s="87">
        <f t="shared" si="2"/>
        <v>2.4206603226254604</v>
      </c>
      <c r="Y51" s="87">
        <f t="shared" si="2"/>
        <v>1</v>
      </c>
      <c r="Z51" s="87">
        <f t="shared" si="2"/>
        <v>2.6468388657590025</v>
      </c>
      <c r="AA51" s="87">
        <f t="shared" si="2"/>
        <v>2.0042371215352457</v>
      </c>
      <c r="AB51" s="87">
        <f t="shared" si="2"/>
        <v>2.0017818625993891</v>
      </c>
      <c r="AC51" s="87">
        <f t="shared" si="2"/>
        <v>1.6624647696453612</v>
      </c>
      <c r="AD51" s="87">
        <f t="shared" si="2"/>
        <v>1.6814193816822913</v>
      </c>
      <c r="AE51" s="87">
        <f t="shared" si="2"/>
        <v>1.4697857438558593</v>
      </c>
      <c r="AF51" s="87">
        <f t="shared" si="2"/>
        <v>1.5777655110226532</v>
      </c>
      <c r="AG51" s="87">
        <f t="shared" si="2"/>
        <v>1.5772314605064444</v>
      </c>
      <c r="AH51" s="87">
        <f t="shared" si="2"/>
        <v>1.2023745676951747</v>
      </c>
      <c r="AI51" s="87">
        <f t="shared" si="2"/>
        <v>1.8999647642646151</v>
      </c>
      <c r="AJ51" s="87">
        <f t="shared" si="2"/>
        <v>2.0007443387505264</v>
      </c>
      <c r="AK51" s="87">
        <f t="shared" si="2"/>
        <v>1.467387022012574</v>
      </c>
      <c r="AL51" s="87">
        <f t="shared" si="2"/>
        <v>1.5507938088443027</v>
      </c>
      <c r="AM51" s="87">
        <f t="shared" si="2"/>
        <v>1.7912588476866733</v>
      </c>
      <c r="AN51" s="87">
        <f t="shared" si="2"/>
        <v>1.447058794980955</v>
      </c>
      <c r="AO51" s="87">
        <f t="shared" si="2"/>
        <v>1.9791718406109595</v>
      </c>
      <c r="AP51" s="87">
        <f t="shared" si="2"/>
        <v>1.6914016082258088</v>
      </c>
      <c r="AQ51" s="87">
        <f t="shared" si="2"/>
        <v>1.9104942253351518</v>
      </c>
      <c r="AR51" s="87">
        <f t="shared" si="2"/>
        <v>2.0275651703656639</v>
      </c>
      <c r="AS51" s="87">
        <f t="shared" si="2"/>
        <v>1.5280940652262707</v>
      </c>
      <c r="AT51" s="87">
        <f t="shared" si="2"/>
        <v>2.9709489901428201</v>
      </c>
      <c r="AU51" s="87">
        <f t="shared" si="2"/>
        <v>2.0185429287973502</v>
      </c>
    </row>
    <row r="52" spans="2:50" x14ac:dyDescent="0.2">
      <c r="C52" s="89" t="s">
        <v>26</v>
      </c>
      <c r="D52" s="90">
        <f t="shared" ref="D52:AI52" si="3">D51/$D$54</f>
        <v>0.91119172042182395</v>
      </c>
      <c r="E52" s="90">
        <f t="shared" si="3"/>
        <v>1.2891856617918591</v>
      </c>
      <c r="F52" s="90">
        <f t="shared" si="3"/>
        <v>0.92262541423883759</v>
      </c>
      <c r="G52" s="90">
        <f t="shared" si="3"/>
        <v>0.85473259868032669</v>
      </c>
      <c r="H52" s="90">
        <f t="shared" si="3"/>
        <v>0.77910524823299987</v>
      </c>
      <c r="I52" s="90">
        <f t="shared" si="3"/>
        <v>1.0292765236241892</v>
      </c>
      <c r="J52" s="90">
        <f t="shared" si="3"/>
        <v>1.0751062946003951</v>
      </c>
      <c r="K52" s="90">
        <f t="shared" si="3"/>
        <v>1.0975864609653785</v>
      </c>
      <c r="L52" s="90">
        <f t="shared" si="3"/>
        <v>1.0285077777202851</v>
      </c>
      <c r="M52" s="90">
        <f t="shared" si="3"/>
        <v>1.1779888039027093</v>
      </c>
      <c r="N52" s="90">
        <f t="shared" si="3"/>
        <v>1.1207810382265493</v>
      </c>
      <c r="O52" s="90">
        <f t="shared" si="3"/>
        <v>1.1000064761847379</v>
      </c>
      <c r="P52" s="90">
        <f t="shared" si="3"/>
        <v>0.97525370801309763</v>
      </c>
      <c r="Q52" s="90">
        <f t="shared" si="3"/>
        <v>1.1888368575993218</v>
      </c>
      <c r="R52" s="90">
        <f t="shared" si="3"/>
        <v>1.1506775276770929</v>
      </c>
      <c r="S52" s="90">
        <f t="shared" si="3"/>
        <v>1.3536214895995173</v>
      </c>
      <c r="T52" s="90">
        <f t="shared" si="3"/>
        <v>1.070698540204962</v>
      </c>
      <c r="U52" s="90">
        <f t="shared" si="3"/>
        <v>1.0440308934879812</v>
      </c>
      <c r="V52" s="90">
        <f t="shared" si="3"/>
        <v>1.1452619559463479</v>
      </c>
      <c r="W52" s="90">
        <f t="shared" si="3"/>
        <v>1.2573443085265392</v>
      </c>
      <c r="X52" s="90">
        <f t="shared" si="3"/>
        <v>1.2472666921654421</v>
      </c>
      <c r="Y52" s="90">
        <f t="shared" si="3"/>
        <v>0.51525886573488777</v>
      </c>
      <c r="Z52" s="90">
        <f t="shared" si="3"/>
        <v>1.3638071917540004</v>
      </c>
      <c r="AA52" s="90">
        <f t="shared" si="3"/>
        <v>1.032700945906007</v>
      </c>
      <c r="AB52" s="90">
        <f t="shared" si="3"/>
        <v>1.031435851971632</v>
      </c>
      <c r="AC52" s="90">
        <f t="shared" si="3"/>
        <v>0.85659971153168024</v>
      </c>
      <c r="AD52" s="90">
        <f t="shared" si="3"/>
        <v>0.86636624343027369</v>
      </c>
      <c r="AE52" s="90">
        <f t="shared" si="3"/>
        <v>0.75732013525247821</v>
      </c>
      <c r="AF52" s="90">
        <f t="shared" si="3"/>
        <v>0.81295766760515775</v>
      </c>
      <c r="AG52" s="90">
        <f t="shared" si="3"/>
        <v>0.81268249334193088</v>
      </c>
      <c r="AH52" s="90">
        <f t="shared" si="3"/>
        <v>0.61953415593909167</v>
      </c>
      <c r="AI52" s="90">
        <f t="shared" si="3"/>
        <v>0.97897368937123896</v>
      </c>
      <c r="AJ52" s="90">
        <f t="shared" ref="AJ52:AU52" si="4">AJ51/$D$54</f>
        <v>1.0309012586100941</v>
      </c>
      <c r="AK52" s="90">
        <f t="shared" si="4"/>
        <v>0.75608417255629357</v>
      </c>
      <c r="AL52" s="90">
        <f t="shared" si="4"/>
        <v>0.79906025893380173</v>
      </c>
      <c r="AM52" s="90">
        <f t="shared" si="4"/>
        <v>0.92296200209661727</v>
      </c>
      <c r="AN52" s="90">
        <f t="shared" si="4"/>
        <v>0.74560987335358031</v>
      </c>
      <c r="AO52" s="90">
        <f t="shared" si="4"/>
        <v>1.019785837687633</v>
      </c>
      <c r="AP52" s="90">
        <f t="shared" si="4"/>
        <v>0.87150967415659519</v>
      </c>
      <c r="AQ52" s="90">
        <f t="shared" si="4"/>
        <v>0.98439908753924332</v>
      </c>
      <c r="AR52" s="90">
        <f t="shared" si="4"/>
        <v>1.0447209298861764</v>
      </c>
      <c r="AS52" s="90">
        <f t="shared" si="4"/>
        <v>0.78736401478470175</v>
      </c>
      <c r="AT52" s="90">
        <f t="shared" si="4"/>
        <v>1.5308078068171995</v>
      </c>
      <c r="AU52" s="90">
        <f t="shared" si="4"/>
        <v>1.0400721399293009</v>
      </c>
    </row>
    <row r="53" spans="2:50" x14ac:dyDescent="0.2">
      <c r="D53" s="11"/>
      <c r="E53" s="11"/>
      <c r="F53" s="11"/>
      <c r="G53" s="11"/>
      <c r="H53" s="11"/>
      <c r="I53" s="11"/>
      <c r="J53" s="11"/>
      <c r="K53" s="11"/>
      <c r="L53" s="11"/>
    </row>
    <row r="54" spans="2:50" x14ac:dyDescent="0.2">
      <c r="C54" s="4" t="s">
        <v>29</v>
      </c>
      <c r="D54" s="88">
        <f>AVERAGE(D51:AU51)</f>
        <v>1.9407720400380699</v>
      </c>
      <c r="E54" s="11"/>
      <c r="F54" s="11"/>
      <c r="G54" s="11"/>
      <c r="H54" s="11"/>
      <c r="I54" s="11"/>
      <c r="J54" s="11"/>
      <c r="K54" s="11"/>
      <c r="L54" s="1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取引基本表</vt:lpstr>
      <vt:lpstr>投入係数表</vt:lpstr>
      <vt:lpstr>（開放型）逆行列表</vt:lpstr>
      <vt:lpstr>（閉鎖型）逆行列表</vt:lpstr>
      <vt:lpstr>取引基本表!Print_Titles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</cp:lastModifiedBy>
  <cp:lastPrinted>2023-06-20T23:54:12Z</cp:lastPrinted>
  <dcterms:created xsi:type="dcterms:W3CDTF">2019-08-09T08:20:36Z</dcterms:created>
  <dcterms:modified xsi:type="dcterms:W3CDTF">2023-06-20T23:58:00Z</dcterms:modified>
</cp:coreProperties>
</file>